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15" windowHeight="12045" firstSheet="5" activeTab="10"/>
  </bookViews>
  <sheets>
    <sheet name="П№1 (2018)" sheetId="7" r:id="rId1"/>
    <sheet name="П№2 (2018)" sheetId="6" r:id="rId2"/>
    <sheet name="П№3 (2018)" sheetId="2" r:id="rId3"/>
    <sheet name="П№4 (2018)" sheetId="3" r:id="rId4"/>
    <sheet name="П№5 (2018) " sheetId="15" r:id="rId5"/>
    <sheet name="П№7 (2018)" sheetId="9" r:id="rId6"/>
    <sheet name="П№9 (2018)" sheetId="10" r:id="rId7"/>
    <sheet name="П№11 (2018)" sheetId="11" r:id="rId8"/>
    <sheet name="П№13 (2018)" sheetId="5" r:id="rId9"/>
    <sheet name="П№6 (2019-2020)" sheetId="17" r:id="rId10"/>
    <sheet name="П№8 (2019-2020)" sheetId="18" r:id="rId11"/>
    <sheet name="П№10 (2019-2020)" sheetId="19" r:id="rId12"/>
    <sheet name="П№12 (2019-2020)" sheetId="20" r:id="rId13"/>
    <sheet name="П№14 (2019-2020)" sheetId="21" r:id="rId14"/>
    <sheet name="Лист1" sheetId="16" r:id="rId15"/>
  </sheets>
  <definedNames>
    <definedName name="_xlnm._FilterDatabase" localSheetId="11" hidden="1">'П№10 (2019-2020)'!$A$1:$H$207</definedName>
    <definedName name="_xlnm._FilterDatabase" localSheetId="5" hidden="1">'П№7 (2018)'!$E$1:$E$313</definedName>
    <definedName name="_xlnm._FilterDatabase" localSheetId="10" hidden="1">'П№8 (2019-2020)'!$D$1:$D$207</definedName>
    <definedName name="_xlnm._FilterDatabase" localSheetId="6" hidden="1">'П№9 (2018)'!$A$1:$G$310</definedName>
    <definedName name="bbi1iepey541b3erm5gspvzrtk" localSheetId="11">#REF!</definedName>
    <definedName name="bbi1iepey541b3erm5gspvzrtk" localSheetId="12">#REF!</definedName>
    <definedName name="bbi1iepey541b3erm5gspvzrtk" localSheetId="13">#REF!</definedName>
    <definedName name="bbi1iepey541b3erm5gspvzrtk" localSheetId="4">#REF!</definedName>
    <definedName name="bbi1iepey541b3erm5gspvzrtk" localSheetId="9">#REF!</definedName>
    <definedName name="bbi1iepey541b3erm5gspvzrtk" localSheetId="10">#REF!</definedName>
    <definedName name="bbi1iepey541b3erm5gspvzrtk" localSheetId="6">#REF!</definedName>
    <definedName name="bbi1iepey541b3erm5gspvzrtk">#REF!</definedName>
    <definedName name="eaho2ejrtdbq5dbiou1fruoidk" localSheetId="11">#REF!</definedName>
    <definedName name="eaho2ejrtdbq5dbiou1fruoidk" localSheetId="12">#REF!</definedName>
    <definedName name="eaho2ejrtdbq5dbiou1fruoidk" localSheetId="13">#REF!</definedName>
    <definedName name="eaho2ejrtdbq5dbiou1fruoidk" localSheetId="4">#REF!</definedName>
    <definedName name="eaho2ejrtdbq5dbiou1fruoidk" localSheetId="9">#REF!</definedName>
    <definedName name="eaho2ejrtdbq5dbiou1fruoidk" localSheetId="10">#REF!</definedName>
    <definedName name="eaho2ejrtdbq5dbiou1fruoidk" localSheetId="6">#REF!</definedName>
    <definedName name="eaho2ejrtdbq5dbiou1fruoidk">#REF!</definedName>
    <definedName name="frupzostrx2engzlq5coj1izgc" localSheetId="11">#REF!</definedName>
    <definedName name="frupzostrx2engzlq5coj1izgc" localSheetId="12">#REF!</definedName>
    <definedName name="frupzostrx2engzlq5coj1izgc" localSheetId="13">#REF!</definedName>
    <definedName name="frupzostrx2engzlq5coj1izgc" localSheetId="4">#REF!</definedName>
    <definedName name="frupzostrx2engzlq5coj1izgc" localSheetId="9">#REF!</definedName>
    <definedName name="frupzostrx2engzlq5coj1izgc" localSheetId="10">#REF!</definedName>
    <definedName name="frupzostrx2engzlq5coj1izgc" localSheetId="6">#REF!</definedName>
    <definedName name="frupzostrx2engzlq5coj1izgc">#REF!</definedName>
    <definedName name="hxw0shfsad1bl0w3rcqndiwdqc" localSheetId="11">#REF!</definedName>
    <definedName name="hxw0shfsad1bl0w3rcqndiwdqc" localSheetId="12">#REF!</definedName>
    <definedName name="hxw0shfsad1bl0w3rcqndiwdqc" localSheetId="13">#REF!</definedName>
    <definedName name="hxw0shfsad1bl0w3rcqndiwdqc" localSheetId="4">#REF!</definedName>
    <definedName name="hxw0shfsad1bl0w3rcqndiwdqc" localSheetId="9">#REF!</definedName>
    <definedName name="hxw0shfsad1bl0w3rcqndiwdqc" localSheetId="10">#REF!</definedName>
    <definedName name="hxw0shfsad1bl0w3rcqndiwdqc" localSheetId="6">#REF!</definedName>
    <definedName name="hxw0shfsad1bl0w3rcqndiwdqc">#REF!</definedName>
    <definedName name="idhebtridp4g55tiidmllpbcck" localSheetId="11">#REF!</definedName>
    <definedName name="idhebtridp4g55tiidmllpbcck" localSheetId="12">#REF!</definedName>
    <definedName name="idhebtridp4g55tiidmllpbcck" localSheetId="13">#REF!</definedName>
    <definedName name="idhebtridp4g55tiidmllpbcck" localSheetId="4">#REF!</definedName>
    <definedName name="idhebtridp4g55tiidmllpbcck" localSheetId="9">#REF!</definedName>
    <definedName name="idhebtridp4g55tiidmllpbcck" localSheetId="10">#REF!</definedName>
    <definedName name="idhebtridp4g55tiidmllpbcck" localSheetId="6">#REF!</definedName>
    <definedName name="idhebtridp4g55tiidmllpbcck">#REF!</definedName>
    <definedName name="ilgrxtqehl5ojfb14epb1v0vpk" localSheetId="11">#REF!</definedName>
    <definedName name="ilgrxtqehl5ojfb14epb1v0vpk" localSheetId="12">#REF!</definedName>
    <definedName name="ilgrxtqehl5ojfb14epb1v0vpk" localSheetId="13">#REF!</definedName>
    <definedName name="ilgrxtqehl5ojfb14epb1v0vpk" localSheetId="4">#REF!</definedName>
    <definedName name="ilgrxtqehl5ojfb14epb1v0vpk" localSheetId="9">#REF!</definedName>
    <definedName name="ilgrxtqehl5ojfb14epb1v0vpk" localSheetId="10">#REF!</definedName>
    <definedName name="ilgrxtqehl5ojfb14epb1v0vpk" localSheetId="6">#REF!</definedName>
    <definedName name="ilgrxtqehl5ojfb14epb1v0vpk">#REF!</definedName>
    <definedName name="iukfigxpatbnff5s3qskal4gtw" localSheetId="11">#REF!</definedName>
    <definedName name="iukfigxpatbnff5s3qskal4gtw" localSheetId="12">#REF!</definedName>
    <definedName name="iukfigxpatbnff5s3qskal4gtw" localSheetId="13">#REF!</definedName>
    <definedName name="iukfigxpatbnff5s3qskal4gtw" localSheetId="4">#REF!</definedName>
    <definedName name="iukfigxpatbnff5s3qskal4gtw" localSheetId="9">#REF!</definedName>
    <definedName name="iukfigxpatbnff5s3qskal4gtw" localSheetId="10">#REF!</definedName>
    <definedName name="iukfigxpatbnff5s3qskal4gtw" localSheetId="6">#REF!</definedName>
    <definedName name="iukfigxpatbnff5s3qskal4gtw">#REF!</definedName>
    <definedName name="jmacmxvbgdblzh0tvh4m0gadvc" localSheetId="11">#REF!</definedName>
    <definedName name="jmacmxvbgdblzh0tvh4m0gadvc" localSheetId="12">#REF!</definedName>
    <definedName name="jmacmxvbgdblzh0tvh4m0gadvc" localSheetId="13">#REF!</definedName>
    <definedName name="jmacmxvbgdblzh0tvh4m0gadvc" localSheetId="4">#REF!</definedName>
    <definedName name="jmacmxvbgdblzh0tvh4m0gadvc" localSheetId="9">#REF!</definedName>
    <definedName name="jmacmxvbgdblzh0tvh4m0gadvc" localSheetId="10">#REF!</definedName>
    <definedName name="jmacmxvbgdblzh0tvh4m0gadvc" localSheetId="6">#REF!</definedName>
    <definedName name="jmacmxvbgdblzh0tvh4m0gadvc">#REF!</definedName>
    <definedName name="miceqmminp2t5fkvq3dcp5azms" localSheetId="11">#REF!</definedName>
    <definedName name="miceqmminp2t5fkvq3dcp5azms" localSheetId="12">#REF!</definedName>
    <definedName name="miceqmminp2t5fkvq3dcp5azms" localSheetId="13">#REF!</definedName>
    <definedName name="miceqmminp2t5fkvq3dcp5azms" localSheetId="4">#REF!</definedName>
    <definedName name="miceqmminp2t5fkvq3dcp5azms" localSheetId="9">#REF!</definedName>
    <definedName name="miceqmminp2t5fkvq3dcp5azms" localSheetId="10">#REF!</definedName>
    <definedName name="miceqmminp2t5fkvq3dcp5azms" localSheetId="6">#REF!</definedName>
    <definedName name="miceqmminp2t5fkvq3dcp5azms">#REF!</definedName>
    <definedName name="muebv3fbrh0nbhfkcvkdiuichg" localSheetId="11">#REF!</definedName>
    <definedName name="muebv3fbrh0nbhfkcvkdiuichg" localSheetId="12">#REF!</definedName>
    <definedName name="muebv3fbrh0nbhfkcvkdiuichg" localSheetId="13">#REF!</definedName>
    <definedName name="muebv3fbrh0nbhfkcvkdiuichg" localSheetId="4">#REF!</definedName>
    <definedName name="muebv3fbrh0nbhfkcvkdiuichg" localSheetId="9">#REF!</definedName>
    <definedName name="muebv3fbrh0nbhfkcvkdiuichg" localSheetId="10">#REF!</definedName>
    <definedName name="muebv3fbrh0nbhfkcvkdiuichg" localSheetId="6">#REF!</definedName>
    <definedName name="muebv3fbrh0nbhfkcvkdiuichg">#REF!</definedName>
    <definedName name="oishsvraxpbc3jz3kk3m5zcwm0" localSheetId="11">#REF!</definedName>
    <definedName name="oishsvraxpbc3jz3kk3m5zcwm0" localSheetId="12">#REF!</definedName>
    <definedName name="oishsvraxpbc3jz3kk3m5zcwm0" localSheetId="13">#REF!</definedName>
    <definedName name="oishsvraxpbc3jz3kk3m5zcwm0" localSheetId="4">#REF!</definedName>
    <definedName name="oishsvraxpbc3jz3kk3m5zcwm0" localSheetId="9">#REF!</definedName>
    <definedName name="oishsvraxpbc3jz3kk3m5zcwm0" localSheetId="10">#REF!</definedName>
    <definedName name="oishsvraxpbc3jz3kk3m5zcwm0" localSheetId="6">#REF!</definedName>
    <definedName name="oishsvraxpbc3jz3kk3m5zcwm0">#REF!</definedName>
    <definedName name="pf4ktio2ct2wb5lic4d0ij22zg" localSheetId="11">#REF!</definedName>
    <definedName name="pf4ktio2ct2wb5lic4d0ij22zg" localSheetId="12">#REF!</definedName>
    <definedName name="pf4ktio2ct2wb5lic4d0ij22zg" localSheetId="13">#REF!</definedName>
    <definedName name="pf4ktio2ct2wb5lic4d0ij22zg" localSheetId="4">#REF!</definedName>
    <definedName name="pf4ktio2ct2wb5lic4d0ij22zg" localSheetId="9">#REF!</definedName>
    <definedName name="pf4ktio2ct2wb5lic4d0ij22zg" localSheetId="10">#REF!</definedName>
    <definedName name="pf4ktio2ct2wb5lic4d0ij22zg" localSheetId="6">#REF!</definedName>
    <definedName name="pf4ktio2ct2wb5lic4d0ij22zg">#REF!</definedName>
    <definedName name="qhgcjeqs4xbh5af0b0knrgslds" localSheetId="11">#REF!</definedName>
    <definedName name="qhgcjeqs4xbh5af0b0knrgslds" localSheetId="12">#REF!</definedName>
    <definedName name="qhgcjeqs4xbh5af0b0knrgslds" localSheetId="13">#REF!</definedName>
    <definedName name="qhgcjeqs4xbh5af0b0knrgslds" localSheetId="4">#REF!</definedName>
    <definedName name="qhgcjeqs4xbh5af0b0knrgslds" localSheetId="9">#REF!</definedName>
    <definedName name="qhgcjeqs4xbh5af0b0knrgslds" localSheetId="10">#REF!</definedName>
    <definedName name="qhgcjeqs4xbh5af0b0knrgslds" localSheetId="6">#REF!</definedName>
    <definedName name="qhgcjeqs4xbh5af0b0knrgslds">#REF!</definedName>
    <definedName name="qm1r2zbyvxaabczgs5nd53xmq4" localSheetId="11">#REF!</definedName>
    <definedName name="qm1r2zbyvxaabczgs5nd53xmq4" localSheetId="12">#REF!</definedName>
    <definedName name="qm1r2zbyvxaabczgs5nd53xmq4" localSheetId="13">#REF!</definedName>
    <definedName name="qm1r2zbyvxaabczgs5nd53xmq4" localSheetId="4">#REF!</definedName>
    <definedName name="qm1r2zbyvxaabczgs5nd53xmq4" localSheetId="9">#REF!</definedName>
    <definedName name="qm1r2zbyvxaabczgs5nd53xmq4" localSheetId="10">#REF!</definedName>
    <definedName name="qm1r2zbyvxaabczgs5nd53xmq4" localSheetId="6">#REF!</definedName>
    <definedName name="qm1r2zbyvxaabczgs5nd53xmq4">#REF!</definedName>
    <definedName name="qunp1nijp1aaxbgswizf0lz200" localSheetId="11">#REF!</definedName>
    <definedName name="qunp1nijp1aaxbgswizf0lz200" localSheetId="12">#REF!</definedName>
    <definedName name="qunp1nijp1aaxbgswizf0lz200" localSheetId="13">#REF!</definedName>
    <definedName name="qunp1nijp1aaxbgswizf0lz200" localSheetId="4">#REF!</definedName>
    <definedName name="qunp1nijp1aaxbgswizf0lz200" localSheetId="9">#REF!</definedName>
    <definedName name="qunp1nijp1aaxbgswizf0lz200" localSheetId="10">#REF!</definedName>
    <definedName name="qunp1nijp1aaxbgswizf0lz200" localSheetId="6">#REF!</definedName>
    <definedName name="qunp1nijp1aaxbgswizf0lz200">#REF!</definedName>
    <definedName name="rcn525ywmx4pde1kn3aevp0dfk" localSheetId="11">#REF!</definedName>
    <definedName name="rcn525ywmx4pde1kn3aevp0dfk" localSheetId="12">#REF!</definedName>
    <definedName name="rcn525ywmx4pde1kn3aevp0dfk" localSheetId="13">#REF!</definedName>
    <definedName name="rcn525ywmx4pde1kn3aevp0dfk" localSheetId="4">#REF!</definedName>
    <definedName name="rcn525ywmx4pde1kn3aevp0dfk" localSheetId="9">#REF!</definedName>
    <definedName name="rcn525ywmx4pde1kn3aevp0dfk" localSheetId="10">#REF!</definedName>
    <definedName name="rcn525ywmx4pde1kn3aevp0dfk" localSheetId="6">#REF!</definedName>
    <definedName name="rcn525ywmx4pde1kn3aevp0dfk">#REF!</definedName>
    <definedName name="swpjxblu3dbu33cqzchc5hkk0w" localSheetId="11">#REF!</definedName>
    <definedName name="swpjxblu3dbu33cqzchc5hkk0w" localSheetId="12">#REF!</definedName>
    <definedName name="swpjxblu3dbu33cqzchc5hkk0w" localSheetId="13">#REF!</definedName>
    <definedName name="swpjxblu3dbu33cqzchc5hkk0w" localSheetId="4">#REF!</definedName>
    <definedName name="swpjxblu3dbu33cqzchc5hkk0w" localSheetId="9">#REF!</definedName>
    <definedName name="swpjxblu3dbu33cqzchc5hkk0w" localSheetId="10">#REF!</definedName>
    <definedName name="swpjxblu3dbu33cqzchc5hkk0w" localSheetId="6">#REF!</definedName>
    <definedName name="swpjxblu3dbu33cqzchc5hkk0w">#REF!</definedName>
    <definedName name="syjdhdk35p4nh3cjfxnviauzls" localSheetId="11">#REF!</definedName>
    <definedName name="syjdhdk35p4nh3cjfxnviauzls" localSheetId="12">#REF!</definedName>
    <definedName name="syjdhdk35p4nh3cjfxnviauzls" localSheetId="13">#REF!</definedName>
    <definedName name="syjdhdk35p4nh3cjfxnviauzls" localSheetId="4">#REF!</definedName>
    <definedName name="syjdhdk35p4nh3cjfxnviauzls" localSheetId="9">#REF!</definedName>
    <definedName name="syjdhdk35p4nh3cjfxnviauzls" localSheetId="10">#REF!</definedName>
    <definedName name="syjdhdk35p4nh3cjfxnviauzls" localSheetId="6">#REF!</definedName>
    <definedName name="syjdhdk35p4nh3cjfxnviauzls">#REF!</definedName>
    <definedName name="t1iocfpqd13el1y2ekxnfpwstw" localSheetId="11">#REF!</definedName>
    <definedName name="t1iocfpqd13el1y2ekxnfpwstw" localSheetId="12">#REF!</definedName>
    <definedName name="t1iocfpqd13el1y2ekxnfpwstw" localSheetId="13">#REF!</definedName>
    <definedName name="t1iocfpqd13el1y2ekxnfpwstw" localSheetId="4">#REF!</definedName>
    <definedName name="t1iocfpqd13el1y2ekxnfpwstw" localSheetId="9">#REF!</definedName>
    <definedName name="t1iocfpqd13el1y2ekxnfpwstw" localSheetId="10">#REF!</definedName>
    <definedName name="t1iocfpqd13el1y2ekxnfpwstw" localSheetId="6">#REF!</definedName>
    <definedName name="t1iocfpqd13el1y2ekxnfpwstw">#REF!</definedName>
    <definedName name="tqwxsrwtrd3p34nrtmvfunozag" localSheetId="11">#REF!</definedName>
    <definedName name="tqwxsrwtrd3p34nrtmvfunozag" localSheetId="12">#REF!</definedName>
    <definedName name="tqwxsrwtrd3p34nrtmvfunozag" localSheetId="13">#REF!</definedName>
    <definedName name="tqwxsrwtrd3p34nrtmvfunozag" localSheetId="4">#REF!</definedName>
    <definedName name="tqwxsrwtrd3p34nrtmvfunozag" localSheetId="9">#REF!</definedName>
    <definedName name="tqwxsrwtrd3p34nrtmvfunozag" localSheetId="10">#REF!</definedName>
    <definedName name="tqwxsrwtrd3p34nrtmvfunozag" localSheetId="6">#REF!</definedName>
    <definedName name="tqwxsrwtrd3p34nrtmvfunozag">#REF!</definedName>
    <definedName name="u1m5vran2x1y11qx5xfu2j4tz4" localSheetId="11">#REF!</definedName>
    <definedName name="u1m5vran2x1y11qx5xfu2j4tz4" localSheetId="12">#REF!</definedName>
    <definedName name="u1m5vran2x1y11qx5xfu2j4tz4" localSheetId="13">#REF!</definedName>
    <definedName name="u1m5vran2x1y11qx5xfu2j4tz4" localSheetId="4">#REF!</definedName>
    <definedName name="u1m5vran2x1y11qx5xfu2j4tz4" localSheetId="9">#REF!</definedName>
    <definedName name="u1m5vran2x1y11qx5xfu2j4tz4" localSheetId="10">#REF!</definedName>
    <definedName name="u1m5vran2x1y11qx5xfu2j4tz4" localSheetId="6">#REF!</definedName>
    <definedName name="u1m5vran2x1y11qx5xfu2j4tz4">#REF!</definedName>
    <definedName name="ua41amkhph5c1h53xxk2wbxxpk" localSheetId="11">#REF!</definedName>
    <definedName name="ua41amkhph5c1h53xxk2wbxxpk" localSheetId="12">#REF!</definedName>
    <definedName name="ua41amkhph5c1h53xxk2wbxxpk" localSheetId="13">#REF!</definedName>
    <definedName name="ua41amkhph5c1h53xxk2wbxxpk" localSheetId="4">#REF!</definedName>
    <definedName name="ua41amkhph5c1h53xxk2wbxxpk" localSheetId="9">#REF!</definedName>
    <definedName name="ua41amkhph5c1h53xxk2wbxxpk" localSheetId="10">#REF!</definedName>
    <definedName name="ua41amkhph5c1h53xxk2wbxxpk" localSheetId="6">#REF!</definedName>
    <definedName name="ua41amkhph5c1h53xxk2wbxxpk">#REF!</definedName>
    <definedName name="vm2ikyzfyl3c3f2vbofwexhk2c" localSheetId="11">#REF!</definedName>
    <definedName name="vm2ikyzfyl3c3f2vbofwexhk2c" localSheetId="12">#REF!</definedName>
    <definedName name="vm2ikyzfyl3c3f2vbofwexhk2c" localSheetId="13">#REF!</definedName>
    <definedName name="vm2ikyzfyl3c3f2vbofwexhk2c" localSheetId="4">#REF!</definedName>
    <definedName name="vm2ikyzfyl3c3f2vbofwexhk2c" localSheetId="9">#REF!</definedName>
    <definedName name="vm2ikyzfyl3c3f2vbofwexhk2c" localSheetId="10">#REF!</definedName>
    <definedName name="vm2ikyzfyl3c3f2vbofwexhk2c" localSheetId="6">#REF!</definedName>
    <definedName name="vm2ikyzfyl3c3f2vbofwexhk2c">#REF!</definedName>
    <definedName name="w1nehiloq13fdfxu13klcaopgw" localSheetId="11">#REF!</definedName>
    <definedName name="w1nehiloq13fdfxu13klcaopgw" localSheetId="12">#REF!</definedName>
    <definedName name="w1nehiloq13fdfxu13klcaopgw" localSheetId="13">#REF!</definedName>
    <definedName name="w1nehiloq13fdfxu13klcaopgw" localSheetId="4">#REF!</definedName>
    <definedName name="w1nehiloq13fdfxu13klcaopgw" localSheetId="9">#REF!</definedName>
    <definedName name="w1nehiloq13fdfxu13klcaopgw" localSheetId="10">#REF!</definedName>
    <definedName name="w1nehiloq13fdfxu13klcaopgw" localSheetId="6">#REF!</definedName>
    <definedName name="w1nehiloq13fdfxu13klcaopgw">#REF!</definedName>
    <definedName name="whvhn4kg25bcn2skpkb3bqydz4" localSheetId="11">#REF!</definedName>
    <definedName name="whvhn4kg25bcn2skpkb3bqydz4" localSheetId="12">#REF!</definedName>
    <definedName name="whvhn4kg25bcn2skpkb3bqydz4" localSheetId="13">#REF!</definedName>
    <definedName name="whvhn4kg25bcn2skpkb3bqydz4" localSheetId="4">#REF!</definedName>
    <definedName name="whvhn4kg25bcn2skpkb3bqydz4" localSheetId="9">#REF!</definedName>
    <definedName name="whvhn4kg25bcn2skpkb3bqydz4" localSheetId="10">#REF!</definedName>
    <definedName name="whvhn4kg25bcn2skpkb3bqydz4" localSheetId="6">#REF!</definedName>
    <definedName name="whvhn4kg25bcn2skpkb3bqydz4">#REF!</definedName>
    <definedName name="wqazcjs4o12a5adpyzuqhb5cko" localSheetId="11">#REF!</definedName>
    <definedName name="wqazcjs4o12a5adpyzuqhb5cko" localSheetId="12">#REF!</definedName>
    <definedName name="wqazcjs4o12a5adpyzuqhb5cko" localSheetId="13">#REF!</definedName>
    <definedName name="wqazcjs4o12a5adpyzuqhb5cko" localSheetId="4">#REF!</definedName>
    <definedName name="wqazcjs4o12a5adpyzuqhb5cko" localSheetId="9">#REF!</definedName>
    <definedName name="wqazcjs4o12a5adpyzuqhb5cko" localSheetId="10">#REF!</definedName>
    <definedName name="wqazcjs4o12a5adpyzuqhb5cko" localSheetId="6">#REF!</definedName>
    <definedName name="wqazcjs4o12a5adpyzuqhb5cko">#REF!</definedName>
    <definedName name="x50bwhcspt2rtgjg0vg0hfk2ns" localSheetId="11">#REF!</definedName>
    <definedName name="x50bwhcspt2rtgjg0vg0hfk2ns" localSheetId="12">#REF!</definedName>
    <definedName name="x50bwhcspt2rtgjg0vg0hfk2ns" localSheetId="13">#REF!</definedName>
    <definedName name="x50bwhcspt2rtgjg0vg0hfk2ns" localSheetId="4">#REF!</definedName>
    <definedName name="x50bwhcspt2rtgjg0vg0hfk2ns" localSheetId="9">#REF!</definedName>
    <definedName name="x50bwhcspt2rtgjg0vg0hfk2ns" localSheetId="10">#REF!</definedName>
    <definedName name="x50bwhcspt2rtgjg0vg0hfk2ns" localSheetId="6">#REF!</definedName>
    <definedName name="x50bwhcspt2rtgjg0vg0hfk2ns">#REF!</definedName>
    <definedName name="xfiudkw3z5aq3govpiyzsxyki0" localSheetId="11">#REF!</definedName>
    <definedName name="xfiudkw3z5aq3govpiyzsxyki0" localSheetId="12">#REF!</definedName>
    <definedName name="xfiudkw3z5aq3govpiyzsxyki0" localSheetId="13">#REF!</definedName>
    <definedName name="xfiudkw3z5aq3govpiyzsxyki0" localSheetId="4">#REF!</definedName>
    <definedName name="xfiudkw3z5aq3govpiyzsxyki0" localSheetId="9">#REF!</definedName>
    <definedName name="xfiudkw3z5aq3govpiyzsxyki0" localSheetId="10">#REF!</definedName>
    <definedName name="xfiudkw3z5aq3govpiyzsxyki0" localSheetId="6">#REF!</definedName>
    <definedName name="xfiudkw3z5aq3govpiyzsxyki0">#REF!</definedName>
    <definedName name="_xlnm.Print_Area" localSheetId="4">'П№5 (2018) '!$A$1:$R$59</definedName>
    <definedName name="_xlnm.Print_Area" localSheetId="9">'П№6 (2019-2020)'!$A$1:$S$59</definedName>
  </definedNames>
  <calcPr calcId="125725"/>
</workbook>
</file>

<file path=xl/calcChain.xml><?xml version="1.0" encoding="utf-8"?>
<calcChain xmlns="http://schemas.openxmlformats.org/spreadsheetml/2006/main">
  <c r="D17" i="21"/>
  <c r="D16" s="1"/>
  <c r="D15" s="1"/>
  <c r="C17"/>
  <c r="C16" s="1"/>
  <c r="C15" s="1"/>
  <c r="C13"/>
  <c r="D12"/>
  <c r="C12"/>
  <c r="C11" s="1"/>
  <c r="D11"/>
  <c r="D10"/>
  <c r="D9" s="1"/>
  <c r="C10"/>
  <c r="C9" s="1"/>
  <c r="D43" i="20"/>
  <c r="C43"/>
  <c r="D41"/>
  <c r="C41"/>
  <c r="D40"/>
  <c r="C40"/>
  <c r="D37"/>
  <c r="C37"/>
  <c r="D36"/>
  <c r="C36"/>
  <c r="D34"/>
  <c r="C34"/>
  <c r="C33" s="1"/>
  <c r="D33"/>
  <c r="D31"/>
  <c r="C31"/>
  <c r="D30"/>
  <c r="C30"/>
  <c r="D27"/>
  <c r="D26" s="1"/>
  <c r="C27"/>
  <c r="C26" s="1"/>
  <c r="D24"/>
  <c r="C24"/>
  <c r="C23" s="1"/>
  <c r="D23"/>
  <c r="D21"/>
  <c r="C21"/>
  <c r="C20" s="1"/>
  <c r="D20"/>
  <c r="D18"/>
  <c r="C18"/>
  <c r="C17" s="1"/>
  <c r="D17"/>
  <c r="D10"/>
  <c r="D8" s="1"/>
  <c r="D7" s="1"/>
  <c r="C10"/>
  <c r="C8" s="1"/>
  <c r="C7" s="1"/>
  <c r="H123" i="19"/>
  <c r="H122" s="1"/>
  <c r="H121" s="1"/>
  <c r="G123"/>
  <c r="G122" s="1"/>
  <c r="G121" s="1"/>
  <c r="H119"/>
  <c r="G119"/>
  <c r="H118"/>
  <c r="H117" s="1"/>
  <c r="H116" s="1"/>
  <c r="G118"/>
  <c r="G117" s="1"/>
  <c r="G116" s="1"/>
  <c r="H113"/>
  <c r="G113"/>
  <c r="H112"/>
  <c r="G112"/>
  <c r="H108"/>
  <c r="H107" s="1"/>
  <c r="H106" s="1"/>
  <c r="G108"/>
  <c r="G107" s="1"/>
  <c r="G106" s="1"/>
  <c r="H105"/>
  <c r="G105"/>
  <c r="H104"/>
  <c r="G104"/>
  <c r="H102"/>
  <c r="G102"/>
  <c r="H100"/>
  <c r="G100"/>
  <c r="H99"/>
  <c r="H98" s="1"/>
  <c r="H97" s="1"/>
  <c r="G99"/>
  <c r="G98" s="1"/>
  <c r="G97" s="1"/>
  <c r="H94"/>
  <c r="G94"/>
  <c r="H93"/>
  <c r="H92" s="1"/>
  <c r="H91" s="1"/>
  <c r="G93"/>
  <c r="G92" s="1"/>
  <c r="G91" s="1"/>
  <c r="H89"/>
  <c r="G89"/>
  <c r="H88"/>
  <c r="H87" s="1"/>
  <c r="H86" s="1"/>
  <c r="H85" s="1"/>
  <c r="G88"/>
  <c r="G87" s="1"/>
  <c r="G86" s="1"/>
  <c r="G85" s="1"/>
  <c r="H83"/>
  <c r="G83"/>
  <c r="H81"/>
  <c r="G81"/>
  <c r="H80"/>
  <c r="G80"/>
  <c r="G79" s="1"/>
  <c r="G72" s="1"/>
  <c r="H79"/>
  <c r="H77"/>
  <c r="G77"/>
  <c r="H76"/>
  <c r="G76"/>
  <c r="H74"/>
  <c r="G74"/>
  <c r="H73"/>
  <c r="G73"/>
  <c r="H72"/>
  <c r="H70"/>
  <c r="G70"/>
  <c r="H69"/>
  <c r="H68" s="1"/>
  <c r="H67" s="1"/>
  <c r="H66" s="1"/>
  <c r="G69"/>
  <c r="G68" s="1"/>
  <c r="G67" s="1"/>
  <c r="G66" s="1"/>
  <c r="H64"/>
  <c r="G64"/>
  <c r="H63"/>
  <c r="H62" s="1"/>
  <c r="H61" s="1"/>
  <c r="H60" s="1"/>
  <c r="H59" s="1"/>
  <c r="G63"/>
  <c r="G62" s="1"/>
  <c r="G61" s="1"/>
  <c r="G60" s="1"/>
  <c r="G59" s="1"/>
  <c r="H56"/>
  <c r="H55" s="1"/>
  <c r="H54" s="1"/>
  <c r="H53" s="1"/>
  <c r="G56"/>
  <c r="G55" s="1"/>
  <c r="G54" s="1"/>
  <c r="G53" s="1"/>
  <c r="H51"/>
  <c r="H50" s="1"/>
  <c r="G51"/>
  <c r="G50" s="1"/>
  <c r="H46"/>
  <c r="H45" s="1"/>
  <c r="G46"/>
  <c r="G45" s="1"/>
  <c r="H42"/>
  <c r="G42"/>
  <c r="H41"/>
  <c r="H40" s="1"/>
  <c r="G41"/>
  <c r="G40" s="1"/>
  <c r="H38"/>
  <c r="H37" s="1"/>
  <c r="H36" s="1"/>
  <c r="H35" s="1"/>
  <c r="G38"/>
  <c r="G37" s="1"/>
  <c r="G36" s="1"/>
  <c r="G35" s="1"/>
  <c r="H33"/>
  <c r="H32" s="1"/>
  <c r="H31" s="1"/>
  <c r="H30" s="1"/>
  <c r="G33"/>
  <c r="G32" s="1"/>
  <c r="G31" s="1"/>
  <c r="G30" s="1"/>
  <c r="H28"/>
  <c r="G28"/>
  <c r="H26"/>
  <c r="G26"/>
  <c r="G25" s="1"/>
  <c r="G24" s="1"/>
  <c r="H25"/>
  <c r="H24" s="1"/>
  <c r="H19"/>
  <c r="H18" s="1"/>
  <c r="H17" s="1"/>
  <c r="H16" s="1"/>
  <c r="G19"/>
  <c r="G18" s="1"/>
  <c r="G17" s="1"/>
  <c r="G16" s="1"/>
  <c r="H14"/>
  <c r="H13" s="1"/>
  <c r="H12" s="1"/>
  <c r="G14"/>
  <c r="G13" s="1"/>
  <c r="G12" s="1"/>
  <c r="H11"/>
  <c r="G11"/>
  <c r="G123" i="18"/>
  <c r="G122" s="1"/>
  <c r="G121" s="1"/>
  <c r="F123"/>
  <c r="F122" s="1"/>
  <c r="F121" s="1"/>
  <c r="G119"/>
  <c r="F119"/>
  <c r="G118"/>
  <c r="G117" s="1"/>
  <c r="G116" s="1"/>
  <c r="F118"/>
  <c r="F117" s="1"/>
  <c r="F116" s="1"/>
  <c r="G113"/>
  <c r="G112" s="1"/>
  <c r="F113"/>
  <c r="F112" s="1"/>
  <c r="G108"/>
  <c r="G107" s="1"/>
  <c r="F108"/>
  <c r="F107" s="1"/>
  <c r="F106" s="1"/>
  <c r="G105"/>
  <c r="F105"/>
  <c r="G104"/>
  <c r="F104"/>
  <c r="G102"/>
  <c r="F102"/>
  <c r="G100"/>
  <c r="F100"/>
  <c r="G99"/>
  <c r="G98" s="1"/>
  <c r="G97" s="1"/>
  <c r="F99"/>
  <c r="F98" s="1"/>
  <c r="F97" s="1"/>
  <c r="G94"/>
  <c r="F94"/>
  <c r="G93"/>
  <c r="G92" s="1"/>
  <c r="G91" s="1"/>
  <c r="F93"/>
  <c r="F92" s="1"/>
  <c r="F91" s="1"/>
  <c r="G89"/>
  <c r="F89"/>
  <c r="G88"/>
  <c r="G87" s="1"/>
  <c r="G86" s="1"/>
  <c r="G85" s="1"/>
  <c r="F88"/>
  <c r="F87" s="1"/>
  <c r="F86" s="1"/>
  <c r="F85" s="1"/>
  <c r="G83"/>
  <c r="F83"/>
  <c r="G81"/>
  <c r="F81"/>
  <c r="G80"/>
  <c r="G79" s="1"/>
  <c r="F80"/>
  <c r="F79" s="1"/>
  <c r="G77"/>
  <c r="G76" s="1"/>
  <c r="F77"/>
  <c r="F76" s="1"/>
  <c r="G74"/>
  <c r="G73" s="1"/>
  <c r="F74"/>
  <c r="F73" s="1"/>
  <c r="G70"/>
  <c r="F70"/>
  <c r="G69"/>
  <c r="G68" s="1"/>
  <c r="G67" s="1"/>
  <c r="F69"/>
  <c r="F68"/>
  <c r="F67"/>
  <c r="G64"/>
  <c r="F64"/>
  <c r="G63"/>
  <c r="F63"/>
  <c r="F62" s="1"/>
  <c r="F61" s="1"/>
  <c r="F60" s="1"/>
  <c r="F59" s="1"/>
  <c r="G62"/>
  <c r="G61"/>
  <c r="G60" s="1"/>
  <c r="G59" s="1"/>
  <c r="G56"/>
  <c r="G55" s="1"/>
  <c r="G54" s="1"/>
  <c r="G53" s="1"/>
  <c r="F56"/>
  <c r="F55"/>
  <c r="F54" s="1"/>
  <c r="F53" s="1"/>
  <c r="G51"/>
  <c r="G50" s="1"/>
  <c r="F51"/>
  <c r="F50"/>
  <c r="G46"/>
  <c r="G45" s="1"/>
  <c r="F46"/>
  <c r="F45" s="1"/>
  <c r="F44" s="1"/>
  <c r="G42"/>
  <c r="F42"/>
  <c r="G41"/>
  <c r="G40" s="1"/>
  <c r="F41"/>
  <c r="F40" s="1"/>
  <c r="G38"/>
  <c r="G37" s="1"/>
  <c r="G36" s="1"/>
  <c r="G35" s="1"/>
  <c r="F38"/>
  <c r="F37" s="1"/>
  <c r="F36" s="1"/>
  <c r="F35" s="1"/>
  <c r="G33"/>
  <c r="G32" s="1"/>
  <c r="G31" s="1"/>
  <c r="G30" s="1"/>
  <c r="F33"/>
  <c r="F32" s="1"/>
  <c r="F31" s="1"/>
  <c r="F30" s="1"/>
  <c r="G28"/>
  <c r="F28"/>
  <c r="G26"/>
  <c r="F26"/>
  <c r="G25"/>
  <c r="G24" s="1"/>
  <c r="F25"/>
  <c r="F24" s="1"/>
  <c r="G19"/>
  <c r="G18" s="1"/>
  <c r="G17" s="1"/>
  <c r="F19"/>
  <c r="F18" s="1"/>
  <c r="F17" s="1"/>
  <c r="F16" s="1"/>
  <c r="F10" s="1"/>
  <c r="G14"/>
  <c r="G13" s="1"/>
  <c r="G12" s="1"/>
  <c r="F14"/>
  <c r="F13" s="1"/>
  <c r="F12" s="1"/>
  <c r="G11"/>
  <c r="F11"/>
  <c r="L37" i="17"/>
  <c r="K37"/>
  <c r="L36"/>
  <c r="K36"/>
  <c r="L34"/>
  <c r="K34"/>
  <c r="L33"/>
  <c r="K33"/>
  <c r="L31"/>
  <c r="K31"/>
  <c r="L29"/>
  <c r="L28" s="1"/>
  <c r="L27" s="1"/>
  <c r="L26" s="1"/>
  <c r="K29"/>
  <c r="K28" s="1"/>
  <c r="K27" s="1"/>
  <c r="K26" s="1"/>
  <c r="L24"/>
  <c r="K24"/>
  <c r="L22"/>
  <c r="L18"/>
  <c r="K18"/>
  <c r="L15"/>
  <c r="K15"/>
  <c r="L13"/>
  <c r="K13"/>
  <c r="L10"/>
  <c r="K10"/>
  <c r="L8"/>
  <c r="K8"/>
  <c r="L6"/>
  <c r="L5" s="1"/>
  <c r="K6"/>
  <c r="K5" s="1"/>
  <c r="K39" s="1"/>
  <c r="H10" i="19" l="1"/>
  <c r="H9" s="1"/>
  <c r="G10"/>
  <c r="G9" s="1"/>
  <c r="H44"/>
  <c r="G44"/>
  <c r="G16" i="18"/>
  <c r="G44"/>
  <c r="G66"/>
  <c r="G72"/>
  <c r="G106"/>
  <c r="F9"/>
  <c r="F72"/>
  <c r="F66" s="1"/>
  <c r="L39" i="17"/>
  <c r="G10" i="18" l="1"/>
  <c r="G9" s="1"/>
  <c r="G123" i="10" l="1"/>
  <c r="G122"/>
  <c r="G121" s="1"/>
  <c r="G119"/>
  <c r="G118" s="1"/>
  <c r="G117" s="1"/>
  <c r="G113"/>
  <c r="G112" s="1"/>
  <c r="G108"/>
  <c r="G107" s="1"/>
  <c r="G105"/>
  <c r="G104"/>
  <c r="G102"/>
  <c r="G100"/>
  <c r="G94"/>
  <c r="G93" s="1"/>
  <c r="G92" s="1"/>
  <c r="G91" s="1"/>
  <c r="G89"/>
  <c r="G88"/>
  <c r="G87" s="1"/>
  <c r="G86" s="1"/>
  <c r="G83"/>
  <c r="G81"/>
  <c r="G80" s="1"/>
  <c r="G79" s="1"/>
  <c r="G77"/>
  <c r="G76"/>
  <c r="G74"/>
  <c r="G73"/>
  <c r="G70"/>
  <c r="G69" s="1"/>
  <c r="G68" s="1"/>
  <c r="G67" s="1"/>
  <c r="G64"/>
  <c r="G63"/>
  <c r="G62" s="1"/>
  <c r="G61" s="1"/>
  <c r="G60" s="1"/>
  <c r="G59" s="1"/>
  <c r="G56"/>
  <c r="G55"/>
  <c r="G54" s="1"/>
  <c r="G53" s="1"/>
  <c r="G51"/>
  <c r="G50"/>
  <c r="G46"/>
  <c r="G45"/>
  <c r="G44" s="1"/>
  <c r="G42"/>
  <c r="G41" s="1"/>
  <c r="G40" s="1"/>
  <c r="G38"/>
  <c r="G37"/>
  <c r="G36" s="1"/>
  <c r="G35" s="1"/>
  <c r="G33"/>
  <c r="G32"/>
  <c r="G31" s="1"/>
  <c r="G30" s="1"/>
  <c r="G28"/>
  <c r="G26"/>
  <c r="G25" s="1"/>
  <c r="G24" s="1"/>
  <c r="G19"/>
  <c r="G18" s="1"/>
  <c r="G17" s="1"/>
  <c r="G14"/>
  <c r="G13"/>
  <c r="G12" s="1"/>
  <c r="G11"/>
  <c r="G72" l="1"/>
  <c r="G66"/>
  <c r="G16"/>
  <c r="G10" s="1"/>
  <c r="G99"/>
  <c r="G98" s="1"/>
  <c r="G97" s="1"/>
  <c r="G85" s="1"/>
  <c r="G106"/>
  <c r="G116"/>
  <c r="G9" l="1"/>
  <c r="C13" i="5" l="1"/>
  <c r="C42" i="11"/>
  <c r="C40"/>
  <c r="C39" s="1"/>
  <c r="C36"/>
  <c r="C35"/>
  <c r="C33"/>
  <c r="C32" s="1"/>
  <c r="C30"/>
  <c r="C29" s="1"/>
  <c r="C26"/>
  <c r="C25" s="1"/>
  <c r="C23"/>
  <c r="C22" s="1"/>
  <c r="C20"/>
  <c r="C19" s="1"/>
  <c r="C17"/>
  <c r="C16" s="1"/>
  <c r="C9"/>
  <c r="C7" s="1"/>
  <c r="C6" l="1"/>
  <c r="F123" i="9" l="1"/>
  <c r="F122" s="1"/>
  <c r="F121" s="1"/>
  <c r="F119"/>
  <c r="F118" s="1"/>
  <c r="F117" s="1"/>
  <c r="F113"/>
  <c r="F112" s="1"/>
  <c r="F108"/>
  <c r="F107" s="1"/>
  <c r="F105"/>
  <c r="F104" s="1"/>
  <c r="F102"/>
  <c r="F99" s="1"/>
  <c r="F98" s="1"/>
  <c r="F97" s="1"/>
  <c r="F100"/>
  <c r="F94"/>
  <c r="F93" s="1"/>
  <c r="F92" s="1"/>
  <c r="F91" s="1"/>
  <c r="F89"/>
  <c r="F88"/>
  <c r="F87" s="1"/>
  <c r="F86" s="1"/>
  <c r="F83"/>
  <c r="F81"/>
  <c r="F77"/>
  <c r="F76" s="1"/>
  <c r="F74"/>
  <c r="F73" s="1"/>
  <c r="F70"/>
  <c r="F69" s="1"/>
  <c r="F68" s="1"/>
  <c r="F67" s="1"/>
  <c r="F64"/>
  <c r="F63" s="1"/>
  <c r="F62" s="1"/>
  <c r="F61" s="1"/>
  <c r="F60" s="1"/>
  <c r="F59" s="1"/>
  <c r="F56"/>
  <c r="F55" s="1"/>
  <c r="F54" s="1"/>
  <c r="F53" s="1"/>
  <c r="F51"/>
  <c r="F50" s="1"/>
  <c r="F46"/>
  <c r="F45" s="1"/>
  <c r="F42"/>
  <c r="F41" s="1"/>
  <c r="F40" s="1"/>
  <c r="F38"/>
  <c r="F37" s="1"/>
  <c r="F36" s="1"/>
  <c r="F35" s="1"/>
  <c r="F33"/>
  <c r="F32" s="1"/>
  <c r="F31" s="1"/>
  <c r="F30" s="1"/>
  <c r="F28"/>
  <c r="F26"/>
  <c r="F19"/>
  <c r="F18" s="1"/>
  <c r="F17" s="1"/>
  <c r="F14"/>
  <c r="F13" s="1"/>
  <c r="F12" s="1"/>
  <c r="F11"/>
  <c r="K15" i="15"/>
  <c r="K18"/>
  <c r="K29"/>
  <c r="K31"/>
  <c r="K34"/>
  <c r="K33" s="1"/>
  <c r="K37"/>
  <c r="K36" s="1"/>
  <c r="K28" l="1"/>
  <c r="K27" s="1"/>
  <c r="K26" s="1"/>
  <c r="F80" i="9"/>
  <c r="F79" s="1"/>
  <c r="F72" s="1"/>
  <c r="F66" s="1"/>
  <c r="F25"/>
  <c r="F24" s="1"/>
  <c r="F16" s="1"/>
  <c r="F106"/>
  <c r="F44"/>
  <c r="F116"/>
  <c r="F85"/>
  <c r="K24" i="15"/>
  <c r="K22"/>
  <c r="K13"/>
  <c r="K10"/>
  <c r="K8"/>
  <c r="K6"/>
  <c r="C17" i="5"/>
  <c r="C16" s="1"/>
  <c r="C15" s="1"/>
  <c r="C12"/>
  <c r="C11" s="1"/>
  <c r="C10"/>
  <c r="C9" s="1"/>
  <c r="F10" i="9" l="1"/>
  <c r="F9" s="1"/>
  <c r="K5" i="15"/>
  <c r="K39" s="1"/>
</calcChain>
</file>

<file path=xl/sharedStrings.xml><?xml version="1.0" encoding="utf-8"?>
<sst xmlns="http://schemas.openxmlformats.org/spreadsheetml/2006/main" count="2890" uniqueCount="385">
  <si>
    <t>Наименование</t>
  </si>
  <si>
    <t>000</t>
  </si>
  <si>
    <t>00</t>
  </si>
  <si>
    <t>0000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</si>
  <si>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</si>
  <si>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</si>
  <si>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</si>
  <si>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</si>
  <si>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</si>
  <si>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</si>
  <si>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</si>
  <si>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</si>
  <si>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</si>
  <si>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</si>
  <si>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</si>
  <si>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</si>
  <si>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04020</t>
  </si>
  <si>
    <t>11</t>
  </si>
  <si>
    <t>120</t>
  </si>
  <si>
    <t>05010</t>
  </si>
  <si>
    <t>05030</t>
  </si>
  <si>
    <t>05035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</si>
  <si>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</si>
  <si>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09045</t>
  </si>
  <si>
    <t>13</t>
  </si>
  <si>
    <t>01995</t>
  </si>
  <si>
    <t>02065</t>
  </si>
  <si>
    <t>02995</t>
  </si>
  <si>
    <t>14</t>
  </si>
  <si>
    <t>Доходы от продажи квартир, находящихся в собственности сельских поселений</t>
  </si>
  <si>
    <t>01050</t>
  </si>
  <si>
    <t>02053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</si>
  <si>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</si>
  <si>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</si>
  <si>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</si>
  <si>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</si>
  <si>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</si>
  <si>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</si>
  <si>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к решению Филипповской сельской Думы</t>
  </si>
  <si>
    <t>Код 
админис-тратора</t>
  </si>
  <si>
    <t>Группа,
 подгруппа</t>
  </si>
  <si>
    <t>Код 
статьи</t>
  </si>
  <si>
    <t>Администрация Филипповского сельского поселения</t>
  </si>
  <si>
    <t>01 05</t>
  </si>
  <si>
    <t>02 01 10</t>
  </si>
  <si>
    <t>Перечень и коды статей и видов источников финансирования 
дефицита бюджета сельского поселения</t>
  </si>
  <si>
    <t>Группа, подгруппа</t>
  </si>
  <si>
    <t>Статья</t>
  </si>
  <si>
    <t>Вид</t>
  </si>
  <si>
    <t>01  05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</si>
  <si>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</si>
  <si>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</si>
  <si>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</si>
  <si>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</si>
  <si>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</si>
  <si>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</si>
  <si>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</si>
  <si>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</si>
  <si>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</si>
  <si>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</si>
  <si>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</si>
  <si>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</si>
  <si>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</si>
  <si>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</si>
  <si>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</si>
  <si>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</si>
  <si>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</si>
  <si>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</si>
  <si>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Наименование главного администратора</t>
  </si>
  <si>
    <t>05025</t>
  </si>
  <si>
    <t>Доходы, получаемые  в  виде  арендной  платы,  а  также средства от продажи  права  на  заключение договоров аренды  за  земли,  находящиеся в собственности сельских поселений (за    исключением земельных  участков  муниципальных  бюджетных 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</si>
  <si>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</si>
  <si>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05075</t>
  </si>
  <si>
    <t xml:space="preserve">Доходы от сдачи в аренду имущества, составляющего казну сельских поселений (за исключением земельных участков)  </t>
  </si>
  <si>
    <t xml:space="preserve">Прочие доходы от оказания платных услуг (работ) получателями средств бюджетов сельских поселений </t>
  </si>
  <si>
    <t>Доходы,   поступающие   в   порядке   возмещения расходов, понесенных  в  связи  с  эксплуатацией имущества сельских поселений</t>
  </si>
  <si>
    <t>Прочие доходы  от  компенсации  затрат  бюджетов сельских поселений</t>
  </si>
  <si>
    <t>02052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</si>
  <si>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</si>
  <si>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</si>
  <si>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06025</t>
  </si>
  <si>
    <t>Доходы от продажи земельных участков, находящихся в собственности сельских поселений (за исключением земельных  участков  муниципальных  бюджетных  и автономных учреждений)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</si>
  <si>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</si>
  <si>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</si>
  <si>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Невыясненные поступления, зачисляемые в бюджеты сельских поселений</t>
  </si>
  <si>
    <t>05050</t>
  </si>
  <si>
    <t>Прочие неналоговые доходы бюджетов сельских поселений</t>
  </si>
  <si>
    <t xml:space="preserve">Средства самообложения граждан, зачисляемые в бюджеты сельских поселений 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</si>
  <si>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</si>
  <si>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</si>
  <si>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 территориях, где отсутствуют военные комиссариаты</t>
  </si>
  <si>
    <t>04</t>
  </si>
  <si>
    <t>05099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</si>
  <si>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</si>
  <si>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</si>
  <si>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05020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</si>
  <si>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</si>
  <si>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</si>
  <si>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Код</t>
  </si>
  <si>
    <t>Наименование главного распорядителя</t>
  </si>
  <si>
    <t>Администрация Филипповкого сельского поселения</t>
  </si>
  <si>
    <r>
      <rPr>
        <b/>
        <sz val="12"/>
        <rFont val="Arial Cyr"/>
        <charset val="204"/>
      </rPr>
      <t>Код главного распорядителя
средств бюджета Филипповского сельского поселения</t>
    </r>
    <r>
      <rPr>
        <sz val="12"/>
        <rFont val="Arial Cyr"/>
        <charset val="204"/>
      </rPr>
      <t xml:space="preserve">
</t>
    </r>
  </si>
  <si>
    <t>Код ГА</t>
  </si>
  <si>
    <t>Приложение №3</t>
  </si>
  <si>
    <t xml:space="preserve">Приложение № 4 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</si>
  <si>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</si>
  <si>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</si>
  <si>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</si>
  <si>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</si>
  <si>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</si>
  <si>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</si>
  <si>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</si>
  <si>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</si>
  <si>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</si>
  <si>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</si>
  <si>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Уплата налога на имущество организаций и земельного налога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</si>
  <si>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</si>
  <si>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</si>
  <si>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</si>
  <si>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</si>
  <si>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</si>
  <si>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</si>
  <si>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</si>
  <si>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</si>
  <si>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</si>
  <si>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</si>
  <si>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</si>
  <si>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</si>
  <si>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</si>
  <si>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</si>
  <si>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</si>
  <si>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</si>
  <si>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</si>
  <si>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</si>
  <si>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</si>
  <si>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</si>
  <si>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</si>
  <si>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</si>
  <si>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</si>
  <si>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</si>
  <si>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</si>
  <si>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</si>
  <si>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</si>
  <si>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</si>
  <si>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</si>
  <si>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</si>
  <si>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</si>
  <si>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</si>
  <si>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</si>
  <si>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</si>
  <si>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</si>
  <si>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</si>
  <si>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</si>
  <si>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</si>
  <si>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</si>
  <si>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</si>
  <si>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</si>
  <si>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</si>
  <si>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</si>
  <si>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</si>
  <si>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</si>
  <si>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</si>
  <si>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</si>
  <si>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</si>
  <si>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</si>
  <si>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</si>
  <si>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</si>
  <si>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</si>
  <si>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</si>
  <si>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</si>
  <si>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</si>
  <si>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</si>
  <si>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</si>
  <si>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</si>
  <si>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</si>
  <si>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</si>
  <si>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</si>
  <si>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</si>
  <si>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</si>
  <si>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</si>
  <si>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</si>
  <si>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</si>
  <si>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</si>
  <si>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</si>
  <si>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</si>
  <si>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</si>
  <si>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</si>
  <si>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</si>
  <si>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</si>
  <si>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</si>
  <si>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</si>
  <si>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</si>
  <si>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</si>
  <si>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</si>
  <si>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</si>
  <si>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</si>
  <si>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</si>
  <si>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</si>
  <si>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</si>
  <si>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</si>
  <si>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</si>
  <si>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</si>
  <si>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</si>
  <si>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</si>
  <si>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</si>
  <si>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</si>
  <si>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</si>
  <si>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</si>
  <si>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</si>
  <si>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</si>
  <si>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</si>
  <si>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</si>
  <si>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</si>
  <si>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</si>
  <si>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</si>
  <si>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</si>
  <si>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</si>
  <si>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</si>
  <si>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</si>
  <si>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</si>
  <si>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</si>
  <si>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</si>
  <si>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</si>
  <si>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</si>
  <si>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</si>
  <si>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</si>
  <si>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</si>
  <si>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</si>
  <si>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</si>
  <si>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</si>
  <si>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</si>
  <si>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</si>
  <si>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</si>
  <si>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</si>
  <si>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</si>
  <si>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</si>
  <si>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</si>
  <si>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</si>
  <si>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</si>
  <si>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</si>
  <si>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</si>
  <si>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</si>
  <si>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</si>
  <si>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</si>
  <si>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</si>
  <si>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</si>
  <si>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</si>
  <si>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</si>
  <si>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</si>
  <si>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</si>
  <si>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</si>
  <si>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</si>
  <si>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7000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</si>
  <si>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</si>
  <si>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</si>
  <si>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</si>
  <si>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</si>
  <si>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</si>
  <si>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</si>
  <si>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</si>
  <si>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</si>
  <si>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</si>
  <si>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</si>
  <si>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</si>
  <si>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</si>
  <si>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</si>
  <si>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</si>
  <si>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</si>
  <si>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</si>
  <si>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</si>
  <si>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</si>
  <si>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</si>
  <si>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</si>
  <si>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</si>
  <si>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</si>
  <si>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15001</t>
  </si>
  <si>
    <t>15002</t>
  </si>
  <si>
    <t>29999</t>
  </si>
  <si>
    <t>35118</t>
  </si>
  <si>
    <t>49999</t>
  </si>
  <si>
    <t>60010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</si>
  <si>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</si>
  <si>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 xml:space="preserve">Приложение №  1      
                к решению Филипповской сельской Думы
от   22.12.2016г.  №45/238
</t>
  </si>
  <si>
    <t xml:space="preserve">Приложение № 2 
к решению Филипповской сельской Думы 
                            от22.12.2016г. №45/238 
</t>
  </si>
  <si>
    <t xml:space="preserve">от 22.12.2016г.  № 45/238 </t>
  </si>
  <si>
    <t>от22.12.2016г. №45/238</t>
  </si>
  <si>
    <t>Приложение N 5 к решению Филипповской сельской Думы  от 22.12.2016г. № 45/238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</si>
  <si>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</si>
  <si>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</si>
  <si>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</si>
  <si>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</si>
  <si>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</si>
  <si>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</si>
  <si>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</si>
  <si>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</si>
  <si>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Бюджетная классификация</t>
  </si>
  <si>
    <t>Наименование администратора и статьи источника финансирования дефицита  бюджета сельского поселения</t>
  </si>
  <si>
    <t>Прочие остатки денежных средств бюджета сельского поселения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</si>
  <si>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</si>
  <si>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</si>
  <si>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отмененному))</t>
  </si>
  <si>
    <t>410</t>
  </si>
  <si>
    <t>Прочие субсидии бюджетам сельских поселений (субсидии бюджетам сельских поселений на выравнивание обеспеченности муниципальных образований по реализации ими их отдельных полномочий)</t>
  </si>
  <si>
    <t>Прочие межбюджетные трансферты, передаваемые бюджетам сельских поселений (прочие межбюджетные трансферты, передаваемые бюджетам сельских поселений, направленные на активизацию работы органов местного самоуправления сельских поселений по введению самообложения граждан)</t>
  </si>
  <si>
    <t xml:space="preserve"> «Перечень главных администраторов доходов бюджета, закрепляемые за ними виды (подвиды) доходов бюджета на 2018г.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</si>
  <si>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</si>
  <si>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</si>
  <si>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</si>
  <si>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</si>
  <si>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</si>
  <si>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</si>
  <si>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</si>
  <si>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</si>
  <si>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</si>
  <si>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</si>
  <si>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</si>
  <si>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</si>
  <si>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</si>
  <si>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</si>
  <si>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</si>
  <si>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</si>
  <si>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</si>
  <si>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</si>
  <si>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</si>
  <si>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</si>
  <si>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</si>
  <si>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</si>
  <si>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</si>
  <si>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</si>
  <si>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</si>
  <si>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</si>
  <si>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</si>
  <si>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000 1 14 01000 00 0000 410</t>
  </si>
  <si>
    <t xml:space="preserve">Доходы от продажи квартир
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</si>
  <si>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</si>
  <si>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</si>
  <si>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</si>
  <si>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 xml:space="preserve">Перечень главных администраторов источников финансирования дефицита бюджета Филипповского сельского поселения  и закрепляемые за ним статьи источников финансирования дефицита бюджета  на 2018 год </t>
  </si>
  <si>
    <t xml:space="preserve">Перечень и коды статей  источников финансирования 
дефицита бюджета Филипповского сельского поселения 
на 2018год
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</si>
  <si>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</si>
  <si>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</si>
  <si>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</si>
  <si>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</si>
  <si>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</si>
  <si>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</si>
  <si>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</si>
  <si>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</si>
  <si>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</si>
  <si>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</si>
  <si>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</si>
  <si>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</si>
  <si>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</si>
  <si>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</si>
  <si>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к решению Филипповской сельской Думы от г. №</t>
  </si>
  <si>
    <t>Приложение № 9</t>
  </si>
  <si>
    <t>к решению Филипповской сельской Думы от г.№</t>
  </si>
  <si>
    <t>Приложение № 11</t>
  </si>
  <si>
    <r>
      <t xml:space="preserve">сельской Думы от  </t>
    </r>
    <r>
      <rPr>
        <sz val="11"/>
        <rFont val="Times New Roman"/>
        <family val="1"/>
        <charset val="204"/>
      </rPr>
      <t>г. №</t>
    </r>
  </si>
  <si>
    <t>Приложение № 13</t>
  </si>
  <si>
    <t xml:space="preserve">сельской Думы от  г. № </t>
  </si>
  <si>
    <t>2400073000</t>
  </si>
  <si>
    <t>Наименование статьи  источника финансирования дефицита  бюджета сельского поселения</t>
  </si>
  <si>
    <t>Выполнение части полномочий по осуществлению земельного контроля за использованием земель поселения</t>
  </si>
  <si>
    <t xml:space="preserve">Приложение N 6 к решению Филипповской сельской Думы  от  г. № 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</si>
  <si>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2019-2020 год
</t>
  </si>
  <si>
    <r>
      <t xml:space="preserve">2019 Сумма </t>
    </r>
    <r>
      <rPr>
        <b/>
        <sz val="9"/>
        <rFont val="Arial Cyr"/>
        <charset val="204"/>
      </rPr>
      <t>(тыс.руб.)</t>
    </r>
  </si>
  <si>
    <t>2020 Сумма (тыс.руб.)</t>
  </si>
  <si>
    <t>Приложение № 8</t>
  </si>
  <si>
    <t>бюджета Филипповского сельского поселения Кирово-Чепецкого района Кировской области на 2019-2020 гг.</t>
  </si>
  <si>
    <t>2019 Сумма- всего</t>
  </si>
  <si>
    <t xml:space="preserve">2020 Сумма- всего
</t>
  </si>
  <si>
    <t>240007000</t>
  </si>
  <si>
    <t>Приложение № 10</t>
  </si>
  <si>
    <t>бюджета Филипповского сельского поселения Кирово-Чепецкого района Кировской области на 2019-2020г. г.</t>
  </si>
  <si>
    <t>Сумма- всего 2019</t>
  </si>
  <si>
    <t xml:space="preserve">Сумма- всего 2020
</t>
  </si>
  <si>
    <r>
      <t xml:space="preserve">сельской Думы от </t>
    </r>
    <r>
      <rPr>
        <sz val="11"/>
        <rFont val="Times New Roman"/>
        <family val="1"/>
        <charset val="204"/>
      </rPr>
      <t>22.12.2016г. №45/238</t>
    </r>
  </si>
  <si>
    <t>Распределение бюджетных ассигнований по целевым статьям (муниципальным программам и непрограмным направлениям деятельности на 2019-2020 года</t>
  </si>
  <si>
    <t>2019 сумма (тыс.руб.)</t>
  </si>
  <si>
    <t>2020 сумма (тыс.руб.)</t>
  </si>
  <si>
    <t>Выполнение части полномочий по осуществлению земельного контроля за использованием земель поселений</t>
  </si>
  <si>
    <t>Приложение № 14</t>
  </si>
  <si>
    <t>Источники финансирования дефицита бюджета Филипповского сельского поселения на 2019-2020 год</t>
  </si>
  <si>
    <t>2019 Сумма, 
тыс. руб.</t>
  </si>
  <si>
    <t>2020 Сумма, 
тыс. руб.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</si>
</sst>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  <numFmt numFmtId="168" formatCode="#,##0.00;[Red]#,##0.00"/>
    <numFmt numFmtId="169" formatCode="#,##0.00_ ;\-#,##0.00\ 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3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i/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9"/>
      <name val="Times New Roman"/>
      <family val="1"/>
      <charset val="204"/>
    </font>
    <font>
      <sz val="9"/>
      <name val="Arial Narrow"/>
      <family val="2"/>
      <charset val="204"/>
    </font>
    <font>
      <b/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5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" fontId="9" fillId="0" borderId="11">
      <alignment horizontal="left" vertical="top" wrapText="1"/>
    </xf>
    <xf numFmtId="0" fontId="10" fillId="0" borderId="12">
      <alignment horizontal="left" wrapText="1" indent="2"/>
    </xf>
    <xf numFmtId="164" fontId="6" fillId="0" borderId="0" applyFont="0" applyFill="0" applyBorder="0" applyAlignment="0" applyProtection="0"/>
    <xf numFmtId="0" fontId="2" fillId="0" borderId="0"/>
    <xf numFmtId="0" fontId="10" fillId="0" borderId="15">
      <alignment horizontal="left" wrapText="1"/>
    </xf>
    <xf numFmtId="0" fontId="33" fillId="0" borderId="0"/>
  </cellStyleXfs>
  <cellXfs count="42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6" fillId="0" borderId="13" xfId="0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0" fontId="18" fillId="0" borderId="0" xfId="0" applyFont="1"/>
    <xf numFmtId="0" fontId="1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6"/>
    <xf numFmtId="49" fontId="2" fillId="0" borderId="0" xfId="6" applyNumberFormat="1"/>
    <xf numFmtId="0" fontId="8" fillId="0" borderId="4" xfId="6" applyFont="1" applyBorder="1" applyAlignment="1">
      <alignment horizontal="center"/>
    </xf>
    <xf numFmtId="0" fontId="8" fillId="0" borderId="4" xfId="6" applyFont="1" applyBorder="1" applyAlignment="1">
      <alignment horizontal="center" vertical="top" wrapText="1"/>
    </xf>
    <xf numFmtId="0" fontId="8" fillId="0" borderId="4" xfId="6" applyFont="1" applyBorder="1" applyAlignment="1">
      <alignment horizontal="center" vertical="top"/>
    </xf>
    <xf numFmtId="49" fontId="8" fillId="0" borderId="4" xfId="6" applyNumberFormat="1" applyFont="1" applyBorder="1" applyAlignment="1">
      <alignment horizontal="center" vertical="top"/>
    </xf>
    <xf numFmtId="0" fontId="8" fillId="0" borderId="4" xfId="6" applyFont="1" applyBorder="1" applyAlignment="1">
      <alignment horizontal="justify" vertical="top" wrapText="1"/>
    </xf>
    <xf numFmtId="0" fontId="8" fillId="0" borderId="4" xfId="6" applyFont="1" applyBorder="1" applyAlignment="1">
      <alignment vertical="top" wrapText="1"/>
    </xf>
    <xf numFmtId="0" fontId="21" fillId="0" borderId="4" xfId="6" applyFont="1" applyBorder="1" applyAlignment="1">
      <alignment horizontal="justify" vertical="top" wrapText="1"/>
    </xf>
    <xf numFmtId="0" fontId="24" fillId="0" borderId="4" xfId="0" applyFont="1" applyBorder="1" applyAlignment="1">
      <alignment horizontal="center" vertical="top" wrapText="1"/>
    </xf>
    <xf numFmtId="0" fontId="25" fillId="0" borderId="0" xfId="0" applyFont="1"/>
    <xf numFmtId="0" fontId="27" fillId="0" borderId="4" xfId="6" applyFont="1" applyBorder="1" applyAlignment="1">
      <alignment horizontal="center"/>
    </xf>
    <xf numFmtId="0" fontId="12" fillId="0" borderId="0" xfId="0" applyFont="1"/>
    <xf numFmtId="49" fontId="0" fillId="0" borderId="0" xfId="0" applyNumberFormat="1"/>
    <xf numFmtId="49" fontId="12" fillId="0" borderId="0" xfId="0" applyNumberFormat="1" applyFont="1"/>
    <xf numFmtId="49" fontId="12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wrapText="1"/>
    </xf>
    <xf numFmtId="2" fontId="18" fillId="0" borderId="4" xfId="0" applyNumberFormat="1" applyFont="1" applyBorder="1" applyAlignment="1">
      <alignment horizontal="left" wrapText="1"/>
    </xf>
    <xf numFmtId="2" fontId="18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/>
    <xf numFmtId="49" fontId="0" fillId="0" borderId="0" xfId="0" applyNumberFormat="1" applyAlignment="1"/>
    <xf numFmtId="49" fontId="31" fillId="0" borderId="0" xfId="0" applyNumberFormat="1" applyFont="1" applyAlignment="1">
      <alignment horizontal="center"/>
    </xf>
    <xf numFmtId="2" fontId="28" fillId="2" borderId="4" xfId="0" applyNumberFormat="1" applyFont="1" applyFill="1" applyBorder="1" applyAlignment="1">
      <alignment wrapText="1"/>
    </xf>
    <xf numFmtId="49" fontId="12" fillId="2" borderId="4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left" vertical="top" wrapText="1"/>
    </xf>
    <xf numFmtId="2" fontId="22" fillId="2" borderId="4" xfId="0" applyNumberFormat="1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/>
    </xf>
    <xf numFmtId="2" fontId="29" fillId="3" borderId="4" xfId="0" applyNumberFormat="1" applyFont="1" applyFill="1" applyBorder="1" applyAlignment="1">
      <alignment horizontal="left" wrapText="1" indent="1"/>
    </xf>
    <xf numFmtId="49" fontId="12" fillId="3" borderId="4" xfId="0" applyNumberFormat="1" applyFont="1" applyFill="1" applyBorder="1" applyAlignment="1">
      <alignment horizontal="center"/>
    </xf>
    <xf numFmtId="2" fontId="29" fillId="3" borderId="4" xfId="0" applyNumberFormat="1" applyFont="1" applyFill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center" vertical="top" wrapText="1"/>
    </xf>
    <xf numFmtId="11" fontId="29" fillId="3" borderId="4" xfId="0" applyNumberFormat="1" applyFont="1" applyFill="1" applyBorder="1" applyAlignment="1">
      <alignment wrapText="1"/>
    </xf>
    <xf numFmtId="2" fontId="18" fillId="3" borderId="4" xfId="0" applyNumberFormat="1" applyFont="1" applyFill="1" applyBorder="1" applyAlignment="1">
      <alignment horizontal="left" vertical="top" wrapText="1"/>
    </xf>
    <xf numFmtId="2" fontId="22" fillId="3" borderId="4" xfId="0" applyNumberFormat="1" applyFont="1" applyFill="1" applyBorder="1" applyAlignment="1">
      <alignment horizontal="left" vertical="top" wrapText="1"/>
    </xf>
    <xf numFmtId="49" fontId="12" fillId="3" borderId="4" xfId="0" applyNumberFormat="1" applyFont="1" applyFill="1" applyBorder="1" applyAlignment="1">
      <alignment horizontal="center" vertical="center"/>
    </xf>
    <xf numFmtId="11" fontId="18" fillId="0" borderId="4" xfId="0" applyNumberFormat="1" applyFont="1" applyBorder="1" applyAlignment="1">
      <alignment wrapText="1"/>
    </xf>
    <xf numFmtId="49" fontId="18" fillId="0" borderId="0" xfId="0" applyNumberFormat="1" applyFont="1"/>
    <xf numFmtId="49" fontId="16" fillId="0" borderId="4" xfId="0" applyNumberFormat="1" applyFont="1" applyBorder="1" applyAlignment="1">
      <alignment horizontal="center"/>
    </xf>
    <xf numFmtId="49" fontId="16" fillId="2" borderId="4" xfId="0" applyNumberFormat="1" applyFont="1" applyFill="1" applyBorder="1" applyAlignment="1">
      <alignment horizontal="center"/>
    </xf>
    <xf numFmtId="49" fontId="16" fillId="3" borderId="4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top"/>
    </xf>
    <xf numFmtId="49" fontId="8" fillId="0" borderId="8" xfId="6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165" fontId="16" fillId="0" borderId="4" xfId="0" applyNumberFormat="1" applyFont="1" applyBorder="1"/>
    <xf numFmtId="165" fontId="17" fillId="2" borderId="4" xfId="0" applyNumberFormat="1" applyFont="1" applyFill="1" applyBorder="1"/>
    <xf numFmtId="165" fontId="17" fillId="3" borderId="4" xfId="0" applyNumberFormat="1" applyFont="1" applyFill="1" applyBorder="1"/>
    <xf numFmtId="165" fontId="17" fillId="0" borderId="4" xfId="0" applyNumberFormat="1" applyFont="1" applyBorder="1"/>
    <xf numFmtId="165" fontId="16" fillId="0" borderId="4" xfId="0" applyNumberFormat="1" applyFont="1" applyFill="1" applyBorder="1"/>
    <xf numFmtId="165" fontId="16" fillId="3" borderId="4" xfId="0" applyNumberFormat="1" applyFont="1" applyFill="1" applyBorder="1"/>
    <xf numFmtId="165" fontId="16" fillId="0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wrapText="1" shrinkToFit="1"/>
    </xf>
    <xf numFmtId="49" fontId="0" fillId="0" borderId="4" xfId="0" applyNumberFormat="1" applyBorder="1" applyAlignment="1">
      <alignment shrinkToFit="1"/>
    </xf>
    <xf numFmtId="0" fontId="32" fillId="0" borderId="4" xfId="0" applyFont="1" applyBorder="1" applyAlignment="1">
      <alignment horizontal="center" wrapText="1" shrinkToFit="1"/>
    </xf>
    <xf numFmtId="167" fontId="4" fillId="0" borderId="4" xfId="0" applyNumberFormat="1" applyFont="1" applyFill="1" applyBorder="1" applyAlignment="1">
      <alignment shrinkToFit="1"/>
    </xf>
    <xf numFmtId="11" fontId="33" fillId="0" borderId="4" xfId="0" applyNumberFormat="1" applyFont="1" applyFill="1" applyBorder="1" applyAlignment="1">
      <alignment wrapText="1" shrinkToFit="1"/>
    </xf>
    <xf numFmtId="11" fontId="34" fillId="0" borderId="4" xfId="0" applyNumberFormat="1" applyFont="1" applyFill="1" applyBorder="1" applyAlignment="1">
      <alignment horizontal="center" wrapText="1" shrinkToFit="1"/>
    </xf>
    <xf numFmtId="49" fontId="4" fillId="0" borderId="4" xfId="0" applyNumberFormat="1" applyFont="1" applyFill="1" applyBorder="1" applyAlignment="1">
      <alignment shrinkToFit="1"/>
    </xf>
    <xf numFmtId="0" fontId="33" fillId="0" borderId="14" xfId="0" applyFont="1" applyBorder="1" applyAlignment="1">
      <alignment vertical="top" wrapText="1" shrinkToFit="1"/>
    </xf>
    <xf numFmtId="11" fontId="33" fillId="0" borderId="4" xfId="0" applyNumberFormat="1" applyFont="1" applyBorder="1" applyAlignment="1">
      <alignment wrapText="1" shrinkToFit="1"/>
    </xf>
    <xf numFmtId="167" fontId="0" fillId="0" borderId="4" xfId="0" applyNumberFormat="1" applyFill="1" applyBorder="1" applyAlignment="1">
      <alignment shrinkToFit="1"/>
    </xf>
    <xf numFmtId="49" fontId="0" fillId="0" borderId="4" xfId="0" applyNumberFormat="1" applyFill="1" applyBorder="1" applyAlignment="1">
      <alignment shrinkToFit="1"/>
    </xf>
    <xf numFmtId="0" fontId="35" fillId="0" borderId="0" xfId="0" applyFont="1" applyAlignment="1">
      <alignment shrinkToFit="1"/>
    </xf>
    <xf numFmtId="0" fontId="33" fillId="0" borderId="0" xfId="0" applyFont="1" applyBorder="1" applyAlignment="1">
      <alignment wrapText="1"/>
    </xf>
    <xf numFmtId="0" fontId="36" fillId="0" borderId="4" xfId="0" applyFont="1" applyBorder="1" applyAlignment="1">
      <alignment wrapText="1" shrinkToFit="1"/>
    </xf>
    <xf numFmtId="11" fontId="4" fillId="0" borderId="4" xfId="0" applyNumberFormat="1" applyFont="1" applyFill="1" applyBorder="1" applyAlignment="1">
      <alignment wrapText="1" shrinkToFit="1"/>
    </xf>
    <xf numFmtId="166" fontId="0" fillId="0" borderId="0" xfId="0" applyNumberFormat="1" applyAlignment="1">
      <alignment shrinkToFit="1"/>
    </xf>
    <xf numFmtId="0" fontId="37" fillId="0" borderId="4" xfId="0" applyFont="1" applyFill="1" applyBorder="1" applyAlignment="1">
      <alignment wrapText="1" shrinkToFit="1"/>
    </xf>
    <xf numFmtId="49" fontId="37" fillId="0" borderId="4" xfId="0" quotePrefix="1" applyNumberFormat="1" applyFont="1" applyFill="1" applyBorder="1" applyAlignment="1">
      <alignment wrapText="1" shrinkToFit="1"/>
    </xf>
    <xf numFmtId="49" fontId="37" fillId="0" borderId="4" xfId="0" applyNumberFormat="1" applyFont="1" applyFill="1" applyBorder="1" applyAlignment="1">
      <alignment wrapText="1" shrinkToFit="1"/>
    </xf>
    <xf numFmtId="49" fontId="16" fillId="0" borderId="0" xfId="0" applyNumberFormat="1" applyFont="1" applyAlignment="1"/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right"/>
    </xf>
    <xf numFmtId="0" fontId="39" fillId="0" borderId="4" xfId="0" applyFont="1" applyBorder="1" applyAlignment="1">
      <alignment horizontal="left" vertical="top" wrapText="1" shrinkToFit="1"/>
    </xf>
    <xf numFmtId="0" fontId="0" fillId="0" borderId="0" xfId="0" applyFill="1" applyAlignment="1">
      <alignment horizontal="right" wrapText="1"/>
    </xf>
    <xf numFmtId="0" fontId="0" fillId="0" borderId="0" xfId="0" applyBorder="1" applyAlignment="1">
      <alignment wrapText="1"/>
    </xf>
    <xf numFmtId="4" fontId="3" fillId="0" borderId="0" xfId="0" applyNumberFormat="1" applyFont="1" applyBorder="1"/>
    <xf numFmtId="169" fontId="3" fillId="0" borderId="0" xfId="0" applyNumberFormat="1" applyFont="1" applyBorder="1"/>
    <xf numFmtId="168" fontId="35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9" fontId="4" fillId="0" borderId="0" xfId="0" applyNumberFormat="1" applyFont="1" applyBorder="1"/>
    <xf numFmtId="0" fontId="4" fillId="0" borderId="0" xfId="0" applyFont="1"/>
    <xf numFmtId="168" fontId="4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168" fontId="35" fillId="0" borderId="25" xfId="0" applyNumberFormat="1" applyFont="1" applyBorder="1" applyAlignment="1">
      <alignment horizontal="center"/>
    </xf>
    <xf numFmtId="0" fontId="4" fillId="0" borderId="9" xfId="0" applyFont="1" applyBorder="1"/>
    <xf numFmtId="168" fontId="43" fillId="0" borderId="0" xfId="0" applyNumberFormat="1" applyFont="1" applyBorder="1" applyAlignment="1">
      <alignment horizontal="center"/>
    </xf>
    <xf numFmtId="4" fontId="35" fillId="0" borderId="0" xfId="0" applyNumberFormat="1" applyFont="1" applyBorder="1"/>
    <xf numFmtId="169" fontId="35" fillId="0" borderId="0" xfId="0" applyNumberFormat="1" applyFont="1" applyBorder="1"/>
    <xf numFmtId="0" fontId="35" fillId="0" borderId="0" xfId="0" applyFont="1"/>
    <xf numFmtId="168" fontId="45" fillId="0" borderId="0" xfId="0" applyNumberFormat="1" applyFont="1" applyBorder="1" applyAlignment="1">
      <alignment horizontal="center"/>
    </xf>
    <xf numFmtId="0" fontId="8" fillId="0" borderId="4" xfId="6" applyFont="1" applyBorder="1" applyAlignment="1">
      <alignment horizontal="justify" vertical="top"/>
    </xf>
    <xf numFmtId="0" fontId="21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2" fontId="30" fillId="4" borderId="4" xfId="0" applyNumberFormat="1" applyFont="1" applyFill="1" applyBorder="1" applyAlignment="1">
      <alignment horizontal="left" vertical="center" wrapText="1"/>
    </xf>
    <xf numFmtId="2" fontId="29" fillId="4" borderId="4" xfId="0" applyNumberFormat="1" applyFont="1" applyFill="1" applyBorder="1" applyAlignment="1">
      <alignment horizontal="left" vertical="top" wrapText="1"/>
    </xf>
    <xf numFmtId="11" fontId="29" fillId="4" borderId="4" xfId="0" applyNumberFormat="1" applyFont="1" applyFill="1" applyBorder="1" applyAlignment="1">
      <alignment horizontal="left" vertical="top" wrapText="1" shrinkToFit="1"/>
    </xf>
    <xf numFmtId="2" fontId="30" fillId="4" borderId="4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168" fontId="4" fillId="0" borderId="0" xfId="0" applyNumberFormat="1" applyFont="1" applyBorder="1" applyAlignment="1">
      <alignment horizontal="center"/>
    </xf>
    <xf numFmtId="11" fontId="18" fillId="0" borderId="4" xfId="0" applyNumberFormat="1" applyFont="1" applyFill="1" applyBorder="1" applyAlignment="1">
      <alignment horizontal="left" vertical="top" wrapText="1" shrinkToFit="1"/>
    </xf>
    <xf numFmtId="168" fontId="4" fillId="0" borderId="0" xfId="0" applyNumberFormat="1" applyFont="1" applyBorder="1" applyAlignment="1">
      <alignment horizontal="center"/>
    </xf>
    <xf numFmtId="168" fontId="35" fillId="0" borderId="0" xfId="0" applyNumberFormat="1" applyFont="1" applyBorder="1" applyAlignment="1">
      <alignment horizontal="center"/>
    </xf>
    <xf numFmtId="0" fontId="8" fillId="0" borderId="38" xfId="8" applyFont="1" applyFill="1" applyBorder="1" applyAlignment="1">
      <alignment horizontal="justify" vertical="center" wrapText="1"/>
    </xf>
    <xf numFmtId="0" fontId="16" fillId="5" borderId="4" xfId="0" applyFont="1" applyFill="1" applyBorder="1" applyAlignment="1">
      <alignment horizontal="left" vertical="top" wrapText="1"/>
    </xf>
    <xf numFmtId="0" fontId="16" fillId="5" borderId="7" xfId="0" applyFont="1" applyFill="1" applyBorder="1" applyAlignment="1">
      <alignment horizontal="center" vertical="top" wrapText="1"/>
    </xf>
    <xf numFmtId="168" fontId="3" fillId="0" borderId="0" xfId="0" applyNumberFormat="1" applyFont="1" applyBorder="1" applyAlignment="1">
      <alignment horizontal="center"/>
    </xf>
    <xf numFmtId="0" fontId="8" fillId="0" borderId="4" xfId="6" applyFont="1" applyFill="1" applyBorder="1" applyAlignment="1">
      <alignment horizontal="justify" vertical="top" wrapText="1"/>
    </xf>
    <xf numFmtId="0" fontId="1" fillId="5" borderId="0" xfId="6" applyFont="1" applyFill="1" applyAlignment="1">
      <alignment horizontal="right" vertical="top" wrapText="1"/>
    </xf>
    <xf numFmtId="0" fontId="19" fillId="6" borderId="21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0" fontId="25" fillId="6" borderId="21" xfId="0" applyFont="1" applyFill="1" applyBorder="1" applyAlignment="1">
      <alignment horizontal="left" vertical="top"/>
    </xf>
    <xf numFmtId="0" fontId="25" fillId="6" borderId="6" xfId="0" applyFont="1" applyFill="1" applyBorder="1" applyAlignment="1">
      <alignment horizontal="left"/>
    </xf>
    <xf numFmtId="2" fontId="16" fillId="0" borderId="4" xfId="0" applyNumberFormat="1" applyFont="1" applyFill="1" applyBorder="1"/>
    <xf numFmtId="0" fontId="16" fillId="4" borderId="4" xfId="0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wrapText="1"/>
    </xf>
    <xf numFmtId="2" fontId="16" fillId="4" borderId="4" xfId="0" applyNumberFormat="1" applyFont="1" applyFill="1" applyBorder="1"/>
    <xf numFmtId="0" fontId="16" fillId="7" borderId="4" xfId="0" applyFont="1" applyFill="1" applyBorder="1" applyAlignment="1">
      <alignment vertical="top" wrapText="1"/>
    </xf>
    <xf numFmtId="0" fontId="16" fillId="7" borderId="4" xfId="0" applyFont="1" applyFill="1" applyBorder="1" applyAlignment="1">
      <alignment horizontal="center" wrapText="1"/>
    </xf>
    <xf numFmtId="2" fontId="16" fillId="7" borderId="4" xfId="0" applyNumberFormat="1" applyFont="1" applyFill="1" applyBorder="1"/>
    <xf numFmtId="0" fontId="7" fillId="8" borderId="4" xfId="0" applyFont="1" applyFill="1" applyBorder="1" applyAlignment="1">
      <alignment horizontal="center" vertical="top" wrapText="1"/>
    </xf>
    <xf numFmtId="0" fontId="17" fillId="8" borderId="4" xfId="0" applyFont="1" applyFill="1" applyBorder="1" applyAlignment="1">
      <alignment horizontal="center" wrapText="1"/>
    </xf>
    <xf numFmtId="2" fontId="16" fillId="8" borderId="4" xfId="0" applyNumberFormat="1" applyFont="1" applyFill="1" applyBorder="1" applyAlignment="1"/>
    <xf numFmtId="0" fontId="16" fillId="5" borderId="0" xfId="0" applyNumberFormat="1" applyFont="1" applyFill="1" applyAlignment="1">
      <alignment horizontal="right" wrapText="1"/>
    </xf>
    <xf numFmtId="49" fontId="12" fillId="9" borderId="4" xfId="0" applyNumberFormat="1" applyFont="1" applyFill="1" applyBorder="1" applyAlignment="1">
      <alignment horizontal="center"/>
    </xf>
    <xf numFmtId="49" fontId="16" fillId="9" borderId="4" xfId="0" applyNumberFormat="1" applyFont="1" applyFill="1" applyBorder="1" applyAlignment="1">
      <alignment horizontal="center"/>
    </xf>
    <xf numFmtId="165" fontId="17" fillId="9" borderId="4" xfId="0" applyNumberFormat="1" applyFont="1" applyFill="1" applyBorder="1"/>
    <xf numFmtId="0" fontId="29" fillId="10" borderId="0" xfId="0" applyFont="1" applyFill="1"/>
    <xf numFmtId="49" fontId="12" fillId="10" borderId="4" xfId="0" applyNumberFormat="1" applyFont="1" applyFill="1" applyBorder="1" applyAlignment="1">
      <alignment horizontal="center"/>
    </xf>
    <xf numFmtId="49" fontId="16" fillId="10" borderId="4" xfId="0" applyNumberFormat="1" applyFont="1" applyFill="1" applyBorder="1" applyAlignment="1">
      <alignment horizontal="center" wrapText="1"/>
    </xf>
    <xf numFmtId="165" fontId="16" fillId="10" borderId="4" xfId="0" applyNumberFormat="1" applyFont="1" applyFill="1" applyBorder="1"/>
    <xf numFmtId="165" fontId="16" fillId="0" borderId="4" xfId="0" applyNumberFormat="1" applyFont="1" applyBorder="1" applyAlignment="1">
      <alignment horizontal="right" vertical="top"/>
    </xf>
    <xf numFmtId="165" fontId="16" fillId="3" borderId="4" xfId="0" applyNumberFormat="1" applyFont="1" applyFill="1" applyBorder="1" applyAlignment="1">
      <alignment horizontal="right" vertical="top"/>
    </xf>
    <xf numFmtId="165" fontId="17" fillId="0" borderId="4" xfId="0" applyNumberFormat="1" applyFont="1" applyFill="1" applyBorder="1" applyAlignment="1">
      <alignment horizontal="right" vertical="top"/>
    </xf>
    <xf numFmtId="49" fontId="12" fillId="0" borderId="0" xfId="0" applyNumberFormat="1" applyFont="1" applyAlignment="1">
      <alignment horizontal="right" vertical="top"/>
    </xf>
    <xf numFmtId="2" fontId="29" fillId="9" borderId="4" xfId="0" applyNumberFormat="1" applyFont="1" applyFill="1" applyBorder="1" applyAlignment="1">
      <alignment horizontal="left" vertical="top" wrapText="1"/>
    </xf>
    <xf numFmtId="0" fontId="12" fillId="9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2" fontId="28" fillId="11" borderId="4" xfId="0" applyNumberFormat="1" applyFont="1" applyFill="1" applyBorder="1" applyAlignment="1">
      <alignment wrapText="1"/>
    </xf>
    <xf numFmtId="0" fontId="12" fillId="11" borderId="4" xfId="0" applyFont="1" applyFill="1" applyBorder="1" applyAlignment="1">
      <alignment horizontal="center"/>
    </xf>
    <xf numFmtId="49" fontId="22" fillId="11" borderId="4" xfId="0" applyNumberFormat="1" applyFont="1" applyFill="1" applyBorder="1" applyAlignment="1">
      <alignment horizontal="left" vertical="top" wrapText="1"/>
    </xf>
    <xf numFmtId="2" fontId="22" fillId="11" borderId="4" xfId="0" applyNumberFormat="1" applyFont="1" applyFill="1" applyBorder="1" applyAlignment="1">
      <alignment horizontal="left" vertical="top" wrapText="1"/>
    </xf>
    <xf numFmtId="0" fontId="22" fillId="11" borderId="4" xfId="0" applyFont="1" applyFill="1" applyBorder="1" applyAlignment="1">
      <alignment horizontal="left" vertical="top"/>
    </xf>
    <xf numFmtId="0" fontId="18" fillId="10" borderId="4" xfId="0" applyFont="1" applyFill="1" applyBorder="1"/>
    <xf numFmtId="165" fontId="16" fillId="0" borderId="4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19" fillId="6" borderId="21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168" fontId="4" fillId="0" borderId="0" xfId="0" applyNumberFormat="1" applyFont="1" applyBorder="1" applyAlignment="1">
      <alignment horizontal="center"/>
    </xf>
    <xf numFmtId="168" fontId="35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25" fillId="6" borderId="6" xfId="0" applyFont="1" applyFill="1" applyBorder="1" applyAlignment="1">
      <alignment horizontal="left"/>
    </xf>
    <xf numFmtId="0" fontId="25" fillId="6" borderId="21" xfId="0" applyFont="1" applyFill="1" applyBorder="1" applyAlignment="1">
      <alignment horizontal="left" vertical="top"/>
    </xf>
    <xf numFmtId="168" fontId="43" fillId="0" borderId="0" xfId="0" applyNumberFormat="1" applyFont="1" applyBorder="1" applyAlignment="1">
      <alignment horizontal="center"/>
    </xf>
    <xf numFmtId="168" fontId="45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6" borderId="17" xfId="0" applyFont="1" applyFill="1" applyBorder="1" applyAlignment="1">
      <alignment horizontal="center" vertical="center" wrapText="1"/>
    </xf>
    <xf numFmtId="2" fontId="46" fillId="6" borderId="7" xfId="0" applyNumberFormat="1" applyFont="1" applyFill="1" applyBorder="1" applyAlignment="1">
      <alignment horizontal="center"/>
    </xf>
    <xf numFmtId="2" fontId="47" fillId="6" borderId="6" xfId="0" applyNumberFormat="1" applyFont="1" applyFill="1" applyBorder="1" applyAlignment="1">
      <alignment horizontal="center" wrapText="1"/>
    </xf>
    <xf numFmtId="2" fontId="46" fillId="6" borderId="6" xfId="0" applyNumberFormat="1" applyFont="1" applyFill="1" applyBorder="1" applyAlignment="1">
      <alignment horizontal="center" vertical="center" wrapText="1"/>
    </xf>
    <xf numFmtId="2" fontId="47" fillId="6" borderId="6" xfId="0" applyNumberFormat="1" applyFont="1" applyFill="1" applyBorder="1" applyAlignment="1">
      <alignment horizontal="center" vertical="center" wrapText="1"/>
    </xf>
    <xf numFmtId="2" fontId="46" fillId="6" borderId="6" xfId="0" applyNumberFormat="1" applyFont="1" applyFill="1" applyBorder="1" applyAlignment="1">
      <alignment horizontal="center"/>
    </xf>
    <xf numFmtId="2" fontId="47" fillId="6" borderId="7" xfId="0" applyNumberFormat="1" applyFont="1" applyFill="1" applyBorder="1" applyAlignment="1">
      <alignment horizontal="center"/>
    </xf>
    <xf numFmtId="0" fontId="19" fillId="0" borderId="0" xfId="0" applyFont="1" applyBorder="1" applyAlignment="1"/>
    <xf numFmtId="2" fontId="46" fillId="6" borderId="7" xfId="0" applyNumberFormat="1" applyFont="1" applyFill="1" applyBorder="1" applyAlignment="1">
      <alignment horizontal="center" vertical="center" wrapText="1"/>
    </xf>
    <xf numFmtId="2" fontId="47" fillId="6" borderId="6" xfId="0" applyNumberFormat="1" applyFont="1" applyFill="1" applyBorder="1" applyAlignment="1">
      <alignment horizontal="center" vertical="top" wrapText="1"/>
    </xf>
    <xf numFmtId="2" fontId="47" fillId="6" borderId="6" xfId="0" applyNumberFormat="1" applyFont="1" applyFill="1" applyBorder="1" applyAlignment="1">
      <alignment horizontal="center"/>
    </xf>
    <xf numFmtId="2" fontId="46" fillId="6" borderId="6" xfId="0" applyNumberFormat="1" applyFont="1" applyFill="1" applyBorder="1" applyAlignment="1">
      <alignment horizontal="center" wrapText="1"/>
    </xf>
    <xf numFmtId="2" fontId="46" fillId="6" borderId="31" xfId="0" applyNumberFormat="1" applyFont="1" applyFill="1" applyBorder="1" applyAlignment="1">
      <alignment horizontal="center"/>
    </xf>
    <xf numFmtId="2" fontId="46" fillId="6" borderId="17" xfId="0" applyNumberFormat="1" applyFont="1" applyFill="1" applyBorder="1" applyAlignment="1">
      <alignment horizontal="center" vertical="center"/>
    </xf>
    <xf numFmtId="2" fontId="46" fillId="6" borderId="3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16" fillId="5" borderId="0" xfId="0" applyNumberFormat="1" applyFont="1" applyFill="1" applyAlignment="1">
      <alignment horizontal="left" wrapText="1"/>
    </xf>
    <xf numFmtId="49" fontId="16" fillId="5" borderId="0" xfId="0" applyNumberFormat="1" applyFont="1" applyFill="1" applyAlignment="1">
      <alignment horizontal="right"/>
    </xf>
    <xf numFmtId="49" fontId="50" fillId="0" borderId="0" xfId="0" applyNumberFormat="1" applyFont="1" applyAlignment="1">
      <alignment horizontal="center" wrapText="1"/>
    </xf>
    <xf numFmtId="49" fontId="37" fillId="0" borderId="4" xfId="0" applyNumberFormat="1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top" wrapText="1"/>
    </xf>
    <xf numFmtId="2" fontId="16" fillId="5" borderId="4" xfId="0" applyNumberFormat="1" applyFont="1" applyFill="1" applyBorder="1"/>
    <xf numFmtId="0" fontId="16" fillId="12" borderId="4" xfId="0" applyFont="1" applyFill="1" applyBorder="1" applyAlignment="1">
      <alignment vertical="top" wrapText="1"/>
    </xf>
    <xf numFmtId="0" fontId="16" fillId="12" borderId="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wrapText="1"/>
    </xf>
    <xf numFmtId="0" fontId="20" fillId="0" borderId="0" xfId="6" applyFont="1" applyAlignment="1">
      <alignment horizontal="center" vertical="top" wrapText="1"/>
    </xf>
    <xf numFmtId="0" fontId="8" fillId="0" borderId="4" xfId="6" applyFont="1" applyBorder="1" applyAlignment="1">
      <alignment horizontal="center"/>
    </xf>
    <xf numFmtId="0" fontId="26" fillId="0" borderId="13" xfId="6" applyFont="1" applyBorder="1" applyAlignment="1">
      <alignment horizontal="center" vertical="top" wrapText="1"/>
    </xf>
    <xf numFmtId="0" fontId="26" fillId="0" borderId="8" xfId="6" applyFont="1" applyBorder="1" applyAlignment="1">
      <alignment horizontal="center" vertical="top" wrapText="1"/>
    </xf>
    <xf numFmtId="0" fontId="8" fillId="0" borderId="5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7" xfId="6" applyFont="1" applyBorder="1" applyAlignment="1">
      <alignment horizontal="center"/>
    </xf>
    <xf numFmtId="0" fontId="12" fillId="0" borderId="0" xfId="0" applyFont="1" applyAlignment="1">
      <alignment horizontal="right" vertical="top" wrapText="1"/>
    </xf>
    <xf numFmtId="0" fontId="28" fillId="0" borderId="0" xfId="0" applyFont="1" applyAlignment="1">
      <alignment horizontal="center" vertical="top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16" fillId="0" borderId="0" xfId="0" applyFont="1" applyFill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2" fontId="19" fillId="6" borderId="5" xfId="0" applyNumberFormat="1" applyFont="1" applyFill="1" applyBorder="1" applyAlignment="1">
      <alignment horizontal="right" vertical="center"/>
    </xf>
    <xf numFmtId="2" fontId="19" fillId="6" borderId="24" xfId="0" applyNumberFormat="1" applyFont="1" applyFill="1" applyBorder="1" applyAlignment="1">
      <alignment horizontal="right" vertical="center"/>
    </xf>
    <xf numFmtId="2" fontId="19" fillId="6" borderId="20" xfId="0" applyNumberFormat="1" applyFont="1" applyFill="1" applyBorder="1" applyAlignment="1">
      <alignment horizontal="right" vertical="center"/>
    </xf>
    <xf numFmtId="2" fontId="19" fillId="6" borderId="18" xfId="0" applyNumberFormat="1" applyFont="1" applyFill="1" applyBorder="1" applyAlignment="1">
      <alignment horizontal="right" vertical="center"/>
    </xf>
    <xf numFmtId="0" fontId="19" fillId="6" borderId="16" xfId="0" applyFont="1" applyFill="1" applyBorder="1" applyAlignment="1">
      <alignment horizontal="left" vertical="top"/>
    </xf>
    <xf numFmtId="0" fontId="19" fillId="6" borderId="17" xfId="0" applyFont="1" applyFill="1" applyBorder="1" applyAlignment="1">
      <alignment horizontal="left" vertical="top"/>
    </xf>
    <xf numFmtId="0" fontId="19" fillId="6" borderId="18" xfId="0" applyFont="1" applyFill="1" applyBorder="1" applyAlignment="1">
      <alignment horizontal="left" vertical="top"/>
    </xf>
    <xf numFmtId="0" fontId="4" fillId="6" borderId="16" xfId="0" applyFont="1" applyFill="1" applyBorder="1" applyAlignment="1">
      <alignment horizontal="left" vertical="top" wrapText="1"/>
    </xf>
    <xf numFmtId="0" fontId="4" fillId="6" borderId="17" xfId="0" applyFont="1" applyFill="1" applyBorder="1" applyAlignment="1">
      <alignment horizontal="left" vertical="top"/>
    </xf>
    <xf numFmtId="0" fontId="4" fillId="6" borderId="19" xfId="0" applyFont="1" applyFill="1" applyBorder="1" applyAlignment="1">
      <alignment horizontal="left" vertical="top"/>
    </xf>
    <xf numFmtId="0" fontId="19" fillId="6" borderId="21" xfId="0" applyFont="1" applyFill="1" applyBorder="1" applyAlignment="1">
      <alignment horizontal="left" vertical="top"/>
    </xf>
    <xf numFmtId="0" fontId="19" fillId="6" borderId="6" xfId="0" applyFont="1" applyFill="1" applyBorder="1" applyAlignment="1">
      <alignment horizontal="left" vertical="top"/>
    </xf>
    <xf numFmtId="0" fontId="19" fillId="6" borderId="24" xfId="0" applyFont="1" applyFill="1" applyBorder="1" applyAlignment="1">
      <alignment horizontal="left" vertical="top"/>
    </xf>
    <xf numFmtId="0" fontId="4" fillId="6" borderId="21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25" fillId="6" borderId="21" xfId="0" applyFont="1" applyFill="1" applyBorder="1" applyAlignment="1">
      <alignment horizontal="left" vertical="top"/>
    </xf>
    <xf numFmtId="0" fontId="25" fillId="6" borderId="6" xfId="0" applyFont="1" applyFill="1" applyBorder="1" applyAlignment="1">
      <alignment horizontal="left" vertical="top"/>
    </xf>
    <xf numFmtId="0" fontId="25" fillId="6" borderId="24" xfId="0" applyFont="1" applyFill="1" applyBorder="1" applyAlignment="1">
      <alignment horizontal="left" vertical="top"/>
    </xf>
    <xf numFmtId="2" fontId="19" fillId="6" borderId="4" xfId="0" applyNumberFormat="1" applyFont="1" applyFill="1" applyBorder="1" applyAlignment="1">
      <alignment horizontal="right" vertical="center"/>
    </xf>
    <xf numFmtId="2" fontId="19" fillId="6" borderId="22" xfId="0" applyNumberFormat="1" applyFont="1" applyFill="1" applyBorder="1" applyAlignment="1">
      <alignment horizontal="right" vertical="center"/>
    </xf>
    <xf numFmtId="0" fontId="25" fillId="6" borderId="23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0" fontId="25" fillId="6" borderId="5" xfId="0" applyFont="1" applyFill="1" applyBorder="1" applyAlignment="1">
      <alignment horizontal="left"/>
    </xf>
    <xf numFmtId="0" fontId="0" fillId="6" borderId="21" xfId="0" applyFill="1" applyBorder="1" applyAlignment="1">
      <alignment horizontal="left" wrapText="1"/>
    </xf>
    <xf numFmtId="0" fontId="0" fillId="6" borderId="6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horizontal="left" wrapText="1"/>
    </xf>
    <xf numFmtId="2" fontId="25" fillId="6" borderId="5" xfId="0" applyNumberFormat="1" applyFont="1" applyFill="1" applyBorder="1" applyAlignment="1">
      <alignment horizontal="right" vertical="center"/>
    </xf>
    <xf numFmtId="2" fontId="25" fillId="6" borderId="24" xfId="0" applyNumberFormat="1" applyFont="1" applyFill="1" applyBorder="1" applyAlignment="1">
      <alignment horizontal="right" vertical="center"/>
    </xf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8" fontId="43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left"/>
    </xf>
    <xf numFmtId="0" fontId="45" fillId="0" borderId="0" xfId="0" applyFont="1" applyBorder="1" applyAlignment="1">
      <alignment horizontal="center"/>
    </xf>
    <xf numFmtId="168" fontId="45" fillId="0" borderId="0" xfId="0" applyNumberFormat="1" applyFont="1" applyBorder="1" applyAlignment="1">
      <alignment horizontal="center"/>
    </xf>
    <xf numFmtId="0" fontId="25" fillId="6" borderId="34" xfId="0" applyFont="1" applyFill="1" applyBorder="1" applyAlignment="1">
      <alignment horizontal="left"/>
    </xf>
    <xf numFmtId="0" fontId="25" fillId="6" borderId="35" xfId="0" applyFont="1" applyFill="1" applyBorder="1" applyAlignment="1">
      <alignment horizontal="left"/>
    </xf>
    <xf numFmtId="0" fontId="25" fillId="6" borderId="36" xfId="0" applyFont="1" applyFill="1" applyBorder="1" applyAlignment="1">
      <alignment horizontal="left"/>
    </xf>
    <xf numFmtId="0" fontId="4" fillId="6" borderId="34" xfId="0" applyFont="1" applyFill="1" applyBorder="1" applyAlignment="1">
      <alignment horizontal="left" wrapText="1"/>
    </xf>
    <xf numFmtId="0" fontId="4" fillId="6" borderId="35" xfId="0" applyFont="1" applyFill="1" applyBorder="1" applyAlignment="1">
      <alignment horizontal="left" wrapText="1"/>
    </xf>
    <xf numFmtId="2" fontId="44" fillId="6" borderId="35" xfId="0" applyNumberFormat="1" applyFont="1" applyFill="1" applyBorder="1" applyAlignment="1">
      <alignment horizontal="right" vertical="center"/>
    </xf>
    <xf numFmtId="2" fontId="44" fillId="6" borderId="37" xfId="0" applyNumberFormat="1" applyFont="1" applyFill="1" applyBorder="1" applyAlignment="1">
      <alignment horizontal="right" vertical="center"/>
    </xf>
    <xf numFmtId="0" fontId="0" fillId="6" borderId="21" xfId="0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2" fontId="41" fillId="6" borderId="5" xfId="0" applyNumberFormat="1" applyFont="1" applyFill="1" applyBorder="1" applyAlignment="1">
      <alignment horizontal="right" vertical="center"/>
    </xf>
    <xf numFmtId="2" fontId="3" fillId="6" borderId="24" xfId="0" applyNumberFormat="1" applyFont="1" applyFill="1" applyBorder="1" applyAlignment="1">
      <alignment horizontal="right" vertical="center"/>
    </xf>
    <xf numFmtId="0" fontId="25" fillId="6" borderId="21" xfId="0" applyFont="1" applyFill="1" applyBorder="1" applyAlignment="1"/>
    <xf numFmtId="0" fontId="25" fillId="6" borderId="6" xfId="0" applyFont="1" applyFill="1" applyBorder="1" applyAlignment="1"/>
    <xf numFmtId="0" fontId="25" fillId="6" borderId="24" xfId="0" applyFont="1" applyFill="1" applyBorder="1" applyAlignment="1"/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19" fillId="6" borderId="27" xfId="0" applyFont="1" applyFill="1" applyBorder="1" applyAlignment="1">
      <alignment horizontal="left"/>
    </xf>
    <xf numFmtId="0" fontId="19" fillId="6" borderId="28" xfId="0" applyFont="1" applyFill="1" applyBorder="1" applyAlignment="1">
      <alignment horizontal="left"/>
    </xf>
    <xf numFmtId="0" fontId="19" fillId="6" borderId="29" xfId="0" applyFont="1" applyFill="1" applyBorder="1" applyAlignment="1">
      <alignment horizontal="left"/>
    </xf>
    <xf numFmtId="0" fontId="4" fillId="6" borderId="30" xfId="0" applyFont="1" applyFill="1" applyBorder="1" applyAlignment="1">
      <alignment horizontal="left"/>
    </xf>
    <xf numFmtId="0" fontId="4" fillId="6" borderId="31" xfId="0" applyFont="1" applyFill="1" applyBorder="1" applyAlignment="1">
      <alignment horizontal="left"/>
    </xf>
    <xf numFmtId="0" fontId="4" fillId="6" borderId="32" xfId="0" applyFont="1" applyFill="1" applyBorder="1" applyAlignment="1">
      <alignment horizontal="left"/>
    </xf>
    <xf numFmtId="2" fontId="19" fillId="6" borderId="29" xfId="0" applyNumberFormat="1" applyFont="1" applyFill="1" applyBorder="1" applyAlignment="1">
      <alignment horizontal="right" vertical="center"/>
    </xf>
    <xf numFmtId="2" fontId="19" fillId="6" borderId="33" xfId="0" applyNumberFormat="1" applyFont="1" applyFill="1" applyBorder="1" applyAlignment="1">
      <alignment horizontal="right" vertical="center"/>
    </xf>
    <xf numFmtId="168" fontId="4" fillId="0" borderId="0" xfId="0" applyNumberFormat="1" applyFont="1" applyBorder="1" applyAlignment="1">
      <alignment horizontal="center"/>
    </xf>
    <xf numFmtId="0" fontId="19" fillId="6" borderId="21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0" fontId="19" fillId="6" borderId="24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left" wrapText="1"/>
    </xf>
    <xf numFmtId="2" fontId="44" fillId="6" borderId="5" xfId="0" applyNumberFormat="1" applyFont="1" applyFill="1" applyBorder="1" applyAlignment="1">
      <alignment horizontal="right" vertical="center"/>
    </xf>
    <xf numFmtId="2" fontId="44" fillId="6" borderId="24" xfId="0" applyNumberFormat="1" applyFont="1" applyFill="1" applyBorder="1" applyAlignment="1">
      <alignment horizontal="right" vertical="center"/>
    </xf>
    <xf numFmtId="0" fontId="25" fillId="6" borderId="21" xfId="0" applyFont="1" applyFill="1" applyBorder="1" applyAlignment="1">
      <alignment horizontal="left"/>
    </xf>
    <xf numFmtId="0" fontId="25" fillId="6" borderId="6" xfId="0" applyFont="1" applyFill="1" applyBorder="1" applyAlignment="1">
      <alignment horizontal="left"/>
    </xf>
    <xf numFmtId="0" fontId="25" fillId="6" borderId="24" xfId="0" applyFont="1" applyFill="1" applyBorder="1" applyAlignment="1">
      <alignment horizontal="left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25" fillId="6" borderId="21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2" fontId="43" fillId="6" borderId="24" xfId="0" applyNumberFormat="1" applyFont="1" applyFill="1" applyBorder="1" applyAlignment="1">
      <alignment horizontal="right" vertical="center"/>
    </xf>
    <xf numFmtId="0" fontId="0" fillId="6" borderId="6" xfId="0" applyFont="1" applyFill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wrapText="1"/>
    </xf>
    <xf numFmtId="2" fontId="41" fillId="6" borderId="24" xfId="0" applyNumberFormat="1" applyFont="1" applyFill="1" applyBorder="1" applyAlignment="1">
      <alignment horizontal="right" vertical="center"/>
    </xf>
    <xf numFmtId="168" fontId="3" fillId="0" borderId="0" xfId="0" applyNumberFormat="1" applyFont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9" fillId="6" borderId="23" xfId="0" applyFont="1" applyFill="1" applyBorder="1" applyAlignment="1">
      <alignment horizontal="left"/>
    </xf>
    <xf numFmtId="0" fontId="19" fillId="6" borderId="4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168" fontId="35" fillId="0" borderId="0" xfId="0" applyNumberFormat="1" applyFont="1" applyBorder="1" applyAlignment="1">
      <alignment horizontal="center"/>
    </xf>
    <xf numFmtId="0" fontId="0" fillId="6" borderId="21" xfId="0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2" fontId="19" fillId="6" borderId="5" xfId="1" applyNumberFormat="1" applyFont="1" applyFill="1" applyBorder="1" applyAlignment="1">
      <alignment horizontal="right" vertical="center"/>
    </xf>
    <xf numFmtId="2" fontId="4" fillId="6" borderId="24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4" fillId="6" borderId="21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25" fillId="6" borderId="21" xfId="0" applyFont="1" applyFill="1" applyBorder="1" applyAlignment="1">
      <alignment vertical="top"/>
    </xf>
    <xf numFmtId="0" fontId="25" fillId="6" borderId="6" xfId="0" applyFont="1" applyFill="1" applyBorder="1" applyAlignment="1">
      <alignment vertical="top"/>
    </xf>
    <xf numFmtId="0" fontId="25" fillId="6" borderId="24" xfId="0" applyFont="1" applyFill="1" applyBorder="1" applyAlignment="1">
      <alignment vertical="top"/>
    </xf>
    <xf numFmtId="2" fontId="41" fillId="6" borderId="5" xfId="1" applyNumberFormat="1" applyFont="1" applyFill="1" applyBorder="1" applyAlignment="1">
      <alignment horizontal="right" vertical="center"/>
    </xf>
    <xf numFmtId="2" fontId="41" fillId="6" borderId="24" xfId="1" applyNumberFormat="1" applyFont="1" applyFill="1" applyBorder="1" applyAlignment="1">
      <alignment horizontal="right" vertical="center"/>
    </xf>
    <xf numFmtId="168" fontId="3" fillId="0" borderId="26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3" fillId="6" borderId="6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2" fontId="41" fillId="6" borderId="4" xfId="0" applyNumberFormat="1" applyFont="1" applyFill="1" applyBorder="1" applyAlignment="1">
      <alignment horizontal="right" vertical="center"/>
    </xf>
    <xf numFmtId="0" fontId="42" fillId="6" borderId="21" xfId="0" applyFont="1" applyFill="1" applyBorder="1" applyAlignment="1">
      <alignment horizontal="left" wrapText="1"/>
    </xf>
    <xf numFmtId="0" fontId="42" fillId="6" borderId="6" xfId="0" applyFont="1" applyFill="1" applyBorder="1" applyAlignment="1">
      <alignment horizontal="left" wrapText="1"/>
    </xf>
    <xf numFmtId="0" fontId="42" fillId="6" borderId="7" xfId="0" applyFont="1" applyFill="1" applyBorder="1" applyAlignment="1">
      <alignment horizontal="left" wrapText="1"/>
    </xf>
    <xf numFmtId="2" fontId="41" fillId="6" borderId="7" xfId="0" applyNumberFormat="1" applyFont="1" applyFill="1" applyBorder="1" applyAlignment="1">
      <alignment horizontal="right" vertical="center"/>
    </xf>
    <xf numFmtId="168" fontId="3" fillId="0" borderId="25" xfId="0" applyNumberFormat="1" applyFont="1" applyBorder="1" applyAlignment="1">
      <alignment horizontal="center"/>
    </xf>
    <xf numFmtId="2" fontId="0" fillId="6" borderId="24" xfId="0" applyNumberFormat="1" applyFont="1" applyFill="1" applyBorder="1" applyAlignment="1">
      <alignment horizontal="right" vertical="center"/>
    </xf>
    <xf numFmtId="2" fontId="4" fillId="6" borderId="24" xfId="0" applyNumberFormat="1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19" fillId="6" borderId="21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49" fontId="4" fillId="5" borderId="0" xfId="0" applyNumberFormat="1" applyFont="1" applyFill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top" wrapText="1"/>
    </xf>
    <xf numFmtId="49" fontId="16" fillId="0" borderId="8" xfId="0" applyNumberFormat="1" applyFont="1" applyBorder="1" applyAlignment="1">
      <alignment horizontal="center" vertical="top" wrapText="1"/>
    </xf>
    <xf numFmtId="49" fontId="12" fillId="0" borderId="13" xfId="0" applyNumberFormat="1" applyFont="1" applyBorder="1" applyAlignment="1">
      <alignment horizontal="center" vertical="top" wrapText="1"/>
    </xf>
    <xf numFmtId="49" fontId="12" fillId="0" borderId="8" xfId="0" applyNumberFormat="1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49" fontId="12" fillId="0" borderId="13" xfId="0" applyNumberFormat="1" applyFont="1" applyBorder="1" applyAlignment="1">
      <alignment horizontal="center" vertical="top"/>
    </xf>
    <xf numFmtId="49" fontId="12" fillId="0" borderId="8" xfId="0" applyNumberFormat="1" applyFont="1" applyBorder="1" applyAlignment="1">
      <alignment horizontal="center" vertical="top"/>
    </xf>
    <xf numFmtId="0" fontId="16" fillId="0" borderId="13" xfId="0" applyFont="1" applyBorder="1" applyAlignment="1">
      <alignment horizontal="center" wrapText="1"/>
    </xf>
    <xf numFmtId="0" fontId="16" fillId="0" borderId="8" xfId="0" applyFont="1" applyBorder="1" applyAlignment="1">
      <alignment horizontal="center"/>
    </xf>
    <xf numFmtId="0" fontId="12" fillId="5" borderId="0" xfId="0" applyFont="1" applyFill="1" applyAlignment="1">
      <alignment horizontal="right" vertical="top" wrapText="1"/>
    </xf>
    <xf numFmtId="49" fontId="38" fillId="0" borderId="0" xfId="0" applyNumberFormat="1" applyFont="1" applyFill="1" applyAlignment="1">
      <alignment horizontal="center" wrapText="1"/>
    </xf>
    <xf numFmtId="0" fontId="16" fillId="5" borderId="0" xfId="0" applyFont="1" applyFill="1" applyAlignment="1">
      <alignment horizontal="right" vertical="top" wrapText="1"/>
    </xf>
    <xf numFmtId="0" fontId="16" fillId="5" borderId="0" xfId="0" applyFont="1" applyFill="1" applyAlignment="1">
      <alignment horizontal="right" wrapText="1"/>
    </xf>
    <xf numFmtId="0" fontId="17" fillId="0" borderId="0" xfId="0" applyFont="1" applyAlignment="1">
      <alignment horizontal="center" wrapText="1"/>
    </xf>
    <xf numFmtId="0" fontId="16" fillId="5" borderId="0" xfId="0" applyFont="1" applyFill="1" applyAlignment="1">
      <alignment horizontal="left" wrapText="1"/>
    </xf>
    <xf numFmtId="2" fontId="46" fillId="6" borderId="4" xfId="0" applyNumberFormat="1" applyFont="1" applyFill="1" applyBorder="1" applyAlignment="1">
      <alignment horizontal="center" vertical="center"/>
    </xf>
    <xf numFmtId="2" fontId="46" fillId="6" borderId="22" xfId="0" applyNumberFormat="1" applyFont="1" applyFill="1" applyBorder="1" applyAlignment="1">
      <alignment horizontal="center" vertical="center"/>
    </xf>
    <xf numFmtId="0" fontId="42" fillId="6" borderId="20" xfId="0" applyFont="1" applyFill="1" applyBorder="1" applyAlignment="1">
      <alignment horizontal="center" vertical="center" wrapText="1"/>
    </xf>
    <xf numFmtId="0" fontId="42" fillId="6" borderId="18" xfId="0" applyFont="1" applyFill="1" applyBorder="1" applyAlignment="1">
      <alignment horizontal="center" vertical="center" wrapText="1"/>
    </xf>
    <xf numFmtId="2" fontId="47" fillId="6" borderId="5" xfId="0" applyNumberFormat="1" applyFont="1" applyFill="1" applyBorder="1" applyAlignment="1">
      <alignment horizontal="center" vertical="center"/>
    </xf>
    <xf numFmtId="2" fontId="47" fillId="6" borderId="24" xfId="0" applyNumberFormat="1" applyFont="1" applyFill="1" applyBorder="1" applyAlignment="1">
      <alignment horizontal="center" vertical="center"/>
    </xf>
    <xf numFmtId="2" fontId="46" fillId="6" borderId="5" xfId="0" applyNumberFormat="1" applyFont="1" applyFill="1" applyBorder="1" applyAlignment="1">
      <alignment horizontal="center" vertical="center"/>
    </xf>
    <xf numFmtId="2" fontId="46" fillId="6" borderId="24" xfId="0" applyNumberFormat="1" applyFont="1" applyFill="1" applyBorder="1" applyAlignment="1">
      <alignment horizontal="center" vertical="center"/>
    </xf>
    <xf numFmtId="2" fontId="47" fillId="6" borderId="4" xfId="0" applyNumberFormat="1" applyFont="1" applyFill="1" applyBorder="1" applyAlignment="1">
      <alignment horizontal="center" vertical="center"/>
    </xf>
    <xf numFmtId="2" fontId="47" fillId="6" borderId="22" xfId="0" applyNumberFormat="1" applyFont="1" applyFill="1" applyBorder="1" applyAlignment="1">
      <alignment horizontal="center" vertical="center"/>
    </xf>
    <xf numFmtId="2" fontId="46" fillId="6" borderId="5" xfId="1" applyNumberFormat="1" applyFont="1" applyFill="1" applyBorder="1" applyAlignment="1">
      <alignment horizontal="center" vertical="center"/>
    </xf>
    <xf numFmtId="2" fontId="46" fillId="6" borderId="24" xfId="1" applyNumberFormat="1" applyFont="1" applyFill="1" applyBorder="1" applyAlignment="1">
      <alignment horizontal="center" vertical="center"/>
    </xf>
    <xf numFmtId="2" fontId="47" fillId="6" borderId="5" xfId="1" applyNumberFormat="1" applyFont="1" applyFill="1" applyBorder="1" applyAlignment="1">
      <alignment horizontal="center" vertical="center"/>
    </xf>
    <xf numFmtId="2" fontId="47" fillId="6" borderId="24" xfId="1" applyNumberFormat="1" applyFont="1" applyFill="1" applyBorder="1" applyAlignment="1">
      <alignment horizontal="center" vertical="center"/>
    </xf>
    <xf numFmtId="2" fontId="46" fillId="6" borderId="20" xfId="0" applyNumberFormat="1" applyFont="1" applyFill="1" applyBorder="1" applyAlignment="1">
      <alignment horizontal="center" vertical="center"/>
    </xf>
    <xf numFmtId="2" fontId="46" fillId="6" borderId="18" xfId="0" applyNumberFormat="1" applyFont="1" applyFill="1" applyBorder="1" applyAlignment="1">
      <alignment horizontal="center" vertical="center"/>
    </xf>
    <xf numFmtId="2" fontId="46" fillId="6" borderId="29" xfId="0" applyNumberFormat="1" applyFont="1" applyFill="1" applyBorder="1" applyAlignment="1">
      <alignment horizontal="center" vertical="center"/>
    </xf>
    <xf numFmtId="2" fontId="46" fillId="6" borderId="33" xfId="0" applyNumberFormat="1" applyFont="1" applyFill="1" applyBorder="1" applyAlignment="1">
      <alignment horizontal="center" vertical="center"/>
    </xf>
    <xf numFmtId="2" fontId="46" fillId="6" borderId="35" xfId="0" applyNumberFormat="1" applyFont="1" applyFill="1" applyBorder="1" applyAlignment="1">
      <alignment horizontal="center" vertical="center"/>
    </xf>
    <xf numFmtId="2" fontId="46" fillId="6" borderId="37" xfId="0" applyNumberFormat="1" applyFont="1" applyFill="1" applyBorder="1" applyAlignment="1">
      <alignment horizontal="center" vertical="center"/>
    </xf>
    <xf numFmtId="49" fontId="48" fillId="0" borderId="13" xfId="0" applyNumberFormat="1" applyFont="1" applyBorder="1" applyAlignment="1">
      <alignment horizontal="center" vertical="top" wrapText="1"/>
    </xf>
    <xf numFmtId="49" fontId="48" fillId="0" borderId="8" xfId="0" applyNumberFormat="1" applyFont="1" applyBorder="1" applyAlignment="1">
      <alignment horizontal="center" vertical="top" wrapText="1"/>
    </xf>
    <xf numFmtId="0" fontId="48" fillId="0" borderId="13" xfId="0" applyFont="1" applyBorder="1" applyAlignment="1">
      <alignment horizontal="center" vertical="top" wrapText="1"/>
    </xf>
    <xf numFmtId="0" fontId="48" fillId="0" borderId="8" xfId="0" applyFont="1" applyBorder="1" applyAlignment="1">
      <alignment horizontal="center" vertical="top" wrapText="1"/>
    </xf>
    <xf numFmtId="49" fontId="49" fillId="0" borderId="13" xfId="0" applyNumberFormat="1" applyFont="1" applyBorder="1" applyAlignment="1">
      <alignment horizontal="center" vertical="top" wrapText="1"/>
    </xf>
    <xf numFmtId="49" fontId="49" fillId="0" borderId="8" xfId="0" applyNumberFormat="1" applyFont="1" applyBorder="1" applyAlignment="1">
      <alignment horizontal="center" vertical="top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B35"/>
  <sheetViews>
    <sheetView workbookViewId="0">
      <selection activeCell="B2" sqref="B2"/>
    </sheetView>
  </sheetViews>
  <sheetFormatPr defaultRowHeight="12.75"/>
  <cols>
    <col min="1" max="1" width="11.85546875" customWidth="1"/>
    <col min="2" max="2" width="69.140625" customWidth="1"/>
  </cols>
  <sheetData>
    <row r="2" spans="1:2" ht="51">
      <c r="B2" s="114" t="s">
        <v>282</v>
      </c>
    </row>
    <row r="4" spans="1:2" ht="49.5" customHeight="1">
      <c r="A4" s="226" t="s">
        <v>101</v>
      </c>
      <c r="B4" s="226"/>
    </row>
    <row r="5" spans="1:2" ht="37.5" customHeight="1">
      <c r="A5" s="225" t="s">
        <v>98</v>
      </c>
      <c r="B5" s="225" t="s">
        <v>99</v>
      </c>
    </row>
    <row r="6" spans="1:2" hidden="1">
      <c r="A6" s="225"/>
      <c r="B6" s="225"/>
    </row>
    <row r="7" spans="1:2" ht="18.75">
      <c r="A7" s="31">
        <v>915</v>
      </c>
      <c r="B7" s="31" t="s">
        <v>100</v>
      </c>
    </row>
    <row r="35" spans="2:2" ht="15">
      <c r="B35" s="32"/>
    </row>
  </sheetData>
  <mergeCells count="3">
    <mergeCell ref="A5:A6"/>
    <mergeCell ref="B5:B6"/>
    <mergeCell ref="A4:B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AA60"/>
  <sheetViews>
    <sheetView zoomScaleNormal="100" zoomScaleSheetLayoutView="100" workbookViewId="0">
      <selection activeCell="E25" sqref="E25:J25"/>
    </sheetView>
  </sheetViews>
  <sheetFormatPr defaultRowHeight="12.75"/>
  <cols>
    <col min="3" max="3" width="0" hidden="1" customWidth="1"/>
    <col min="4" max="4" width="12.7109375" customWidth="1"/>
    <col min="6" max="6" width="0" hidden="1" customWidth="1"/>
    <col min="8" max="8" width="4.85546875" customWidth="1"/>
    <col min="9" max="9" width="5.28515625" customWidth="1"/>
    <col min="10" max="10" width="32.7109375" customWidth="1"/>
    <col min="11" max="11" width="16.5703125" style="198" customWidth="1"/>
    <col min="12" max="12" width="16" customWidth="1"/>
    <col min="13" max="13" width="0.42578125" customWidth="1"/>
    <col min="14" max="14" width="8.85546875" hidden="1" customWidth="1"/>
    <col min="15" max="16" width="3.140625" hidden="1" customWidth="1"/>
    <col min="17" max="17" width="9.28515625" hidden="1" customWidth="1"/>
    <col min="18" max="18" width="10" hidden="1" customWidth="1"/>
    <col min="19" max="19" width="3" hidden="1" customWidth="1"/>
    <col min="20" max="20" width="8.28515625" customWidth="1"/>
    <col min="21" max="22" width="11.7109375" customWidth="1"/>
    <col min="23" max="23" width="13.140625" customWidth="1"/>
    <col min="24" max="24" width="12.140625" customWidth="1"/>
    <col min="262" max="262" width="0" hidden="1" customWidth="1"/>
    <col min="263" max="263" width="14.140625" customWidth="1"/>
    <col min="265" max="265" width="0" hidden="1" customWidth="1"/>
    <col min="267" max="267" width="4.85546875" customWidth="1"/>
    <col min="268" max="268" width="5.28515625" customWidth="1"/>
    <col min="269" max="269" width="31.5703125" customWidth="1"/>
    <col min="270" max="270" width="18.42578125" customWidth="1"/>
    <col min="271" max="271" width="15.85546875" customWidth="1"/>
    <col min="272" max="277" width="0" hidden="1" customWidth="1"/>
    <col min="278" max="278" width="11.7109375" customWidth="1"/>
    <col min="279" max="279" width="13.140625" customWidth="1"/>
    <col min="280" max="280" width="12.140625" customWidth="1"/>
    <col min="518" max="518" width="0" hidden="1" customWidth="1"/>
    <col min="519" max="519" width="14.140625" customWidth="1"/>
    <col min="521" max="521" width="0" hidden="1" customWidth="1"/>
    <col min="523" max="523" width="4.85546875" customWidth="1"/>
    <col min="524" max="524" width="5.28515625" customWidth="1"/>
    <col min="525" max="525" width="31.5703125" customWidth="1"/>
    <col min="526" max="526" width="18.42578125" customWidth="1"/>
    <col min="527" max="527" width="15.85546875" customWidth="1"/>
    <col min="528" max="533" width="0" hidden="1" customWidth="1"/>
    <col min="534" max="534" width="11.7109375" customWidth="1"/>
    <col min="535" max="535" width="13.140625" customWidth="1"/>
    <col min="536" max="536" width="12.140625" customWidth="1"/>
    <col min="774" max="774" width="0" hidden="1" customWidth="1"/>
    <col min="775" max="775" width="14.140625" customWidth="1"/>
    <col min="777" max="777" width="0" hidden="1" customWidth="1"/>
    <col min="779" max="779" width="4.85546875" customWidth="1"/>
    <col min="780" max="780" width="5.28515625" customWidth="1"/>
    <col min="781" max="781" width="31.5703125" customWidth="1"/>
    <col min="782" max="782" width="18.42578125" customWidth="1"/>
    <col min="783" max="783" width="15.85546875" customWidth="1"/>
    <col min="784" max="789" width="0" hidden="1" customWidth="1"/>
    <col min="790" max="790" width="11.7109375" customWidth="1"/>
    <col min="791" max="791" width="13.140625" customWidth="1"/>
    <col min="792" max="792" width="12.140625" customWidth="1"/>
    <col min="1030" max="1030" width="0" hidden="1" customWidth="1"/>
    <col min="1031" max="1031" width="14.140625" customWidth="1"/>
    <col min="1033" max="1033" width="0" hidden="1" customWidth="1"/>
    <col min="1035" max="1035" width="4.85546875" customWidth="1"/>
    <col min="1036" max="1036" width="5.28515625" customWidth="1"/>
    <col min="1037" max="1037" width="31.5703125" customWidth="1"/>
    <col min="1038" max="1038" width="18.42578125" customWidth="1"/>
    <col min="1039" max="1039" width="15.85546875" customWidth="1"/>
    <col min="1040" max="1045" width="0" hidden="1" customWidth="1"/>
    <col min="1046" max="1046" width="11.7109375" customWidth="1"/>
    <col min="1047" max="1047" width="13.140625" customWidth="1"/>
    <col min="1048" max="1048" width="12.140625" customWidth="1"/>
    <col min="1286" max="1286" width="0" hidden="1" customWidth="1"/>
    <col min="1287" max="1287" width="14.140625" customWidth="1"/>
    <col min="1289" max="1289" width="0" hidden="1" customWidth="1"/>
    <col min="1291" max="1291" width="4.85546875" customWidth="1"/>
    <col min="1292" max="1292" width="5.28515625" customWidth="1"/>
    <col min="1293" max="1293" width="31.5703125" customWidth="1"/>
    <col min="1294" max="1294" width="18.42578125" customWidth="1"/>
    <col min="1295" max="1295" width="15.85546875" customWidth="1"/>
    <col min="1296" max="1301" width="0" hidden="1" customWidth="1"/>
    <col min="1302" max="1302" width="11.7109375" customWidth="1"/>
    <col min="1303" max="1303" width="13.140625" customWidth="1"/>
    <col min="1304" max="1304" width="12.140625" customWidth="1"/>
    <col min="1542" max="1542" width="0" hidden="1" customWidth="1"/>
    <col min="1543" max="1543" width="14.140625" customWidth="1"/>
    <col min="1545" max="1545" width="0" hidden="1" customWidth="1"/>
    <col min="1547" max="1547" width="4.85546875" customWidth="1"/>
    <col min="1548" max="1548" width="5.28515625" customWidth="1"/>
    <col min="1549" max="1549" width="31.5703125" customWidth="1"/>
    <col min="1550" max="1550" width="18.42578125" customWidth="1"/>
    <col min="1551" max="1551" width="15.85546875" customWidth="1"/>
    <col min="1552" max="1557" width="0" hidden="1" customWidth="1"/>
    <col min="1558" max="1558" width="11.7109375" customWidth="1"/>
    <col min="1559" max="1559" width="13.140625" customWidth="1"/>
    <col min="1560" max="1560" width="12.140625" customWidth="1"/>
    <col min="1798" max="1798" width="0" hidden="1" customWidth="1"/>
    <col min="1799" max="1799" width="14.140625" customWidth="1"/>
    <col min="1801" max="1801" width="0" hidden="1" customWidth="1"/>
    <col min="1803" max="1803" width="4.85546875" customWidth="1"/>
    <col min="1804" max="1804" width="5.28515625" customWidth="1"/>
    <col min="1805" max="1805" width="31.5703125" customWidth="1"/>
    <col min="1806" max="1806" width="18.42578125" customWidth="1"/>
    <col min="1807" max="1807" width="15.85546875" customWidth="1"/>
    <col min="1808" max="1813" width="0" hidden="1" customWidth="1"/>
    <col min="1814" max="1814" width="11.7109375" customWidth="1"/>
    <col min="1815" max="1815" width="13.140625" customWidth="1"/>
    <col min="1816" max="1816" width="12.140625" customWidth="1"/>
    <col min="2054" max="2054" width="0" hidden="1" customWidth="1"/>
    <col min="2055" max="2055" width="14.140625" customWidth="1"/>
    <col min="2057" max="2057" width="0" hidden="1" customWidth="1"/>
    <col min="2059" max="2059" width="4.85546875" customWidth="1"/>
    <col min="2060" max="2060" width="5.28515625" customWidth="1"/>
    <col min="2061" max="2061" width="31.5703125" customWidth="1"/>
    <col min="2062" max="2062" width="18.42578125" customWidth="1"/>
    <col min="2063" max="2063" width="15.85546875" customWidth="1"/>
    <col min="2064" max="2069" width="0" hidden="1" customWidth="1"/>
    <col min="2070" max="2070" width="11.7109375" customWidth="1"/>
    <col min="2071" max="2071" width="13.140625" customWidth="1"/>
    <col min="2072" max="2072" width="12.140625" customWidth="1"/>
    <col min="2310" max="2310" width="0" hidden="1" customWidth="1"/>
    <col min="2311" max="2311" width="14.140625" customWidth="1"/>
    <col min="2313" max="2313" width="0" hidden="1" customWidth="1"/>
    <col min="2315" max="2315" width="4.85546875" customWidth="1"/>
    <col min="2316" max="2316" width="5.28515625" customWidth="1"/>
    <col min="2317" max="2317" width="31.5703125" customWidth="1"/>
    <col min="2318" max="2318" width="18.42578125" customWidth="1"/>
    <col min="2319" max="2319" width="15.85546875" customWidth="1"/>
    <col min="2320" max="2325" width="0" hidden="1" customWidth="1"/>
    <col min="2326" max="2326" width="11.7109375" customWidth="1"/>
    <col min="2327" max="2327" width="13.140625" customWidth="1"/>
    <col min="2328" max="2328" width="12.140625" customWidth="1"/>
    <col min="2566" max="2566" width="0" hidden="1" customWidth="1"/>
    <col min="2567" max="2567" width="14.140625" customWidth="1"/>
    <col min="2569" max="2569" width="0" hidden="1" customWidth="1"/>
    <col min="2571" max="2571" width="4.85546875" customWidth="1"/>
    <col min="2572" max="2572" width="5.28515625" customWidth="1"/>
    <col min="2573" max="2573" width="31.5703125" customWidth="1"/>
    <col min="2574" max="2574" width="18.42578125" customWidth="1"/>
    <col min="2575" max="2575" width="15.85546875" customWidth="1"/>
    <col min="2576" max="2581" width="0" hidden="1" customWidth="1"/>
    <col min="2582" max="2582" width="11.7109375" customWidth="1"/>
    <col min="2583" max="2583" width="13.140625" customWidth="1"/>
    <col min="2584" max="2584" width="12.140625" customWidth="1"/>
    <col min="2822" max="2822" width="0" hidden="1" customWidth="1"/>
    <col min="2823" max="2823" width="14.140625" customWidth="1"/>
    <col min="2825" max="2825" width="0" hidden="1" customWidth="1"/>
    <col min="2827" max="2827" width="4.85546875" customWidth="1"/>
    <col min="2828" max="2828" width="5.28515625" customWidth="1"/>
    <col min="2829" max="2829" width="31.5703125" customWidth="1"/>
    <col min="2830" max="2830" width="18.42578125" customWidth="1"/>
    <col min="2831" max="2831" width="15.85546875" customWidth="1"/>
    <col min="2832" max="2837" width="0" hidden="1" customWidth="1"/>
    <col min="2838" max="2838" width="11.7109375" customWidth="1"/>
    <col min="2839" max="2839" width="13.140625" customWidth="1"/>
    <col min="2840" max="2840" width="12.140625" customWidth="1"/>
    <col min="3078" max="3078" width="0" hidden="1" customWidth="1"/>
    <col min="3079" max="3079" width="14.140625" customWidth="1"/>
    <col min="3081" max="3081" width="0" hidden="1" customWidth="1"/>
    <col min="3083" max="3083" width="4.85546875" customWidth="1"/>
    <col min="3084" max="3084" width="5.28515625" customWidth="1"/>
    <col min="3085" max="3085" width="31.5703125" customWidth="1"/>
    <col min="3086" max="3086" width="18.42578125" customWidth="1"/>
    <col min="3087" max="3087" width="15.85546875" customWidth="1"/>
    <col min="3088" max="3093" width="0" hidden="1" customWidth="1"/>
    <col min="3094" max="3094" width="11.7109375" customWidth="1"/>
    <col min="3095" max="3095" width="13.140625" customWidth="1"/>
    <col min="3096" max="3096" width="12.140625" customWidth="1"/>
    <col min="3334" max="3334" width="0" hidden="1" customWidth="1"/>
    <col min="3335" max="3335" width="14.140625" customWidth="1"/>
    <col min="3337" max="3337" width="0" hidden="1" customWidth="1"/>
    <col min="3339" max="3339" width="4.85546875" customWidth="1"/>
    <col min="3340" max="3340" width="5.28515625" customWidth="1"/>
    <col min="3341" max="3341" width="31.5703125" customWidth="1"/>
    <col min="3342" max="3342" width="18.42578125" customWidth="1"/>
    <col min="3343" max="3343" width="15.85546875" customWidth="1"/>
    <col min="3344" max="3349" width="0" hidden="1" customWidth="1"/>
    <col min="3350" max="3350" width="11.7109375" customWidth="1"/>
    <col min="3351" max="3351" width="13.140625" customWidth="1"/>
    <col min="3352" max="3352" width="12.140625" customWidth="1"/>
    <col min="3590" max="3590" width="0" hidden="1" customWidth="1"/>
    <col min="3591" max="3591" width="14.140625" customWidth="1"/>
    <col min="3593" max="3593" width="0" hidden="1" customWidth="1"/>
    <col min="3595" max="3595" width="4.85546875" customWidth="1"/>
    <col min="3596" max="3596" width="5.28515625" customWidth="1"/>
    <col min="3597" max="3597" width="31.5703125" customWidth="1"/>
    <col min="3598" max="3598" width="18.42578125" customWidth="1"/>
    <col min="3599" max="3599" width="15.85546875" customWidth="1"/>
    <col min="3600" max="3605" width="0" hidden="1" customWidth="1"/>
    <col min="3606" max="3606" width="11.7109375" customWidth="1"/>
    <col min="3607" max="3607" width="13.140625" customWidth="1"/>
    <col min="3608" max="3608" width="12.140625" customWidth="1"/>
    <col min="3846" max="3846" width="0" hidden="1" customWidth="1"/>
    <col min="3847" max="3847" width="14.140625" customWidth="1"/>
    <col min="3849" max="3849" width="0" hidden="1" customWidth="1"/>
    <col min="3851" max="3851" width="4.85546875" customWidth="1"/>
    <col min="3852" max="3852" width="5.28515625" customWidth="1"/>
    <col min="3853" max="3853" width="31.5703125" customWidth="1"/>
    <col min="3854" max="3854" width="18.42578125" customWidth="1"/>
    <col min="3855" max="3855" width="15.85546875" customWidth="1"/>
    <col min="3856" max="3861" width="0" hidden="1" customWidth="1"/>
    <col min="3862" max="3862" width="11.7109375" customWidth="1"/>
    <col min="3863" max="3863" width="13.140625" customWidth="1"/>
    <col min="3864" max="3864" width="12.140625" customWidth="1"/>
    <col min="4102" max="4102" width="0" hidden="1" customWidth="1"/>
    <col min="4103" max="4103" width="14.140625" customWidth="1"/>
    <col min="4105" max="4105" width="0" hidden="1" customWidth="1"/>
    <col min="4107" max="4107" width="4.85546875" customWidth="1"/>
    <col min="4108" max="4108" width="5.28515625" customWidth="1"/>
    <col min="4109" max="4109" width="31.5703125" customWidth="1"/>
    <col min="4110" max="4110" width="18.42578125" customWidth="1"/>
    <col min="4111" max="4111" width="15.85546875" customWidth="1"/>
    <col min="4112" max="4117" width="0" hidden="1" customWidth="1"/>
    <col min="4118" max="4118" width="11.7109375" customWidth="1"/>
    <col min="4119" max="4119" width="13.140625" customWidth="1"/>
    <col min="4120" max="4120" width="12.140625" customWidth="1"/>
    <col min="4358" max="4358" width="0" hidden="1" customWidth="1"/>
    <col min="4359" max="4359" width="14.140625" customWidth="1"/>
    <col min="4361" max="4361" width="0" hidden="1" customWidth="1"/>
    <col min="4363" max="4363" width="4.85546875" customWidth="1"/>
    <col min="4364" max="4364" width="5.28515625" customWidth="1"/>
    <col min="4365" max="4365" width="31.5703125" customWidth="1"/>
    <col min="4366" max="4366" width="18.42578125" customWidth="1"/>
    <col min="4367" max="4367" width="15.85546875" customWidth="1"/>
    <col min="4368" max="4373" width="0" hidden="1" customWidth="1"/>
    <col min="4374" max="4374" width="11.7109375" customWidth="1"/>
    <col min="4375" max="4375" width="13.140625" customWidth="1"/>
    <col min="4376" max="4376" width="12.140625" customWidth="1"/>
    <col min="4614" max="4614" width="0" hidden="1" customWidth="1"/>
    <col min="4615" max="4615" width="14.140625" customWidth="1"/>
    <col min="4617" max="4617" width="0" hidden="1" customWidth="1"/>
    <col min="4619" max="4619" width="4.85546875" customWidth="1"/>
    <col min="4620" max="4620" width="5.28515625" customWidth="1"/>
    <col min="4621" max="4621" width="31.5703125" customWidth="1"/>
    <col min="4622" max="4622" width="18.42578125" customWidth="1"/>
    <col min="4623" max="4623" width="15.85546875" customWidth="1"/>
    <col min="4624" max="4629" width="0" hidden="1" customWidth="1"/>
    <col min="4630" max="4630" width="11.7109375" customWidth="1"/>
    <col min="4631" max="4631" width="13.140625" customWidth="1"/>
    <col min="4632" max="4632" width="12.140625" customWidth="1"/>
    <col min="4870" max="4870" width="0" hidden="1" customWidth="1"/>
    <col min="4871" max="4871" width="14.140625" customWidth="1"/>
    <col min="4873" max="4873" width="0" hidden="1" customWidth="1"/>
    <col min="4875" max="4875" width="4.85546875" customWidth="1"/>
    <col min="4876" max="4876" width="5.28515625" customWidth="1"/>
    <col min="4877" max="4877" width="31.5703125" customWidth="1"/>
    <col min="4878" max="4878" width="18.42578125" customWidth="1"/>
    <col min="4879" max="4879" width="15.85546875" customWidth="1"/>
    <col min="4880" max="4885" width="0" hidden="1" customWidth="1"/>
    <col min="4886" max="4886" width="11.7109375" customWidth="1"/>
    <col min="4887" max="4887" width="13.140625" customWidth="1"/>
    <col min="4888" max="4888" width="12.140625" customWidth="1"/>
    <col min="5126" max="5126" width="0" hidden="1" customWidth="1"/>
    <col min="5127" max="5127" width="14.140625" customWidth="1"/>
    <col min="5129" max="5129" width="0" hidden="1" customWidth="1"/>
    <col min="5131" max="5131" width="4.85546875" customWidth="1"/>
    <col min="5132" max="5132" width="5.28515625" customWidth="1"/>
    <col min="5133" max="5133" width="31.5703125" customWidth="1"/>
    <col min="5134" max="5134" width="18.42578125" customWidth="1"/>
    <col min="5135" max="5135" width="15.85546875" customWidth="1"/>
    <col min="5136" max="5141" width="0" hidden="1" customWidth="1"/>
    <col min="5142" max="5142" width="11.7109375" customWidth="1"/>
    <col min="5143" max="5143" width="13.140625" customWidth="1"/>
    <col min="5144" max="5144" width="12.140625" customWidth="1"/>
    <col min="5382" max="5382" width="0" hidden="1" customWidth="1"/>
    <col min="5383" max="5383" width="14.140625" customWidth="1"/>
    <col min="5385" max="5385" width="0" hidden="1" customWidth="1"/>
    <col min="5387" max="5387" width="4.85546875" customWidth="1"/>
    <col min="5388" max="5388" width="5.28515625" customWidth="1"/>
    <col min="5389" max="5389" width="31.5703125" customWidth="1"/>
    <col min="5390" max="5390" width="18.42578125" customWidth="1"/>
    <col min="5391" max="5391" width="15.85546875" customWidth="1"/>
    <col min="5392" max="5397" width="0" hidden="1" customWidth="1"/>
    <col min="5398" max="5398" width="11.7109375" customWidth="1"/>
    <col min="5399" max="5399" width="13.140625" customWidth="1"/>
    <col min="5400" max="5400" width="12.140625" customWidth="1"/>
    <col min="5638" max="5638" width="0" hidden="1" customWidth="1"/>
    <col min="5639" max="5639" width="14.140625" customWidth="1"/>
    <col min="5641" max="5641" width="0" hidden="1" customWidth="1"/>
    <col min="5643" max="5643" width="4.85546875" customWidth="1"/>
    <col min="5644" max="5644" width="5.28515625" customWidth="1"/>
    <col min="5645" max="5645" width="31.5703125" customWidth="1"/>
    <col min="5646" max="5646" width="18.42578125" customWidth="1"/>
    <col min="5647" max="5647" width="15.85546875" customWidth="1"/>
    <col min="5648" max="5653" width="0" hidden="1" customWidth="1"/>
    <col min="5654" max="5654" width="11.7109375" customWidth="1"/>
    <col min="5655" max="5655" width="13.140625" customWidth="1"/>
    <col min="5656" max="5656" width="12.140625" customWidth="1"/>
    <col min="5894" max="5894" width="0" hidden="1" customWidth="1"/>
    <col min="5895" max="5895" width="14.140625" customWidth="1"/>
    <col min="5897" max="5897" width="0" hidden="1" customWidth="1"/>
    <col min="5899" max="5899" width="4.85546875" customWidth="1"/>
    <col min="5900" max="5900" width="5.28515625" customWidth="1"/>
    <col min="5901" max="5901" width="31.5703125" customWidth="1"/>
    <col min="5902" max="5902" width="18.42578125" customWidth="1"/>
    <col min="5903" max="5903" width="15.85546875" customWidth="1"/>
    <col min="5904" max="5909" width="0" hidden="1" customWidth="1"/>
    <col min="5910" max="5910" width="11.7109375" customWidth="1"/>
    <col min="5911" max="5911" width="13.140625" customWidth="1"/>
    <col min="5912" max="5912" width="12.140625" customWidth="1"/>
    <col min="6150" max="6150" width="0" hidden="1" customWidth="1"/>
    <col min="6151" max="6151" width="14.140625" customWidth="1"/>
    <col min="6153" max="6153" width="0" hidden="1" customWidth="1"/>
    <col min="6155" max="6155" width="4.85546875" customWidth="1"/>
    <col min="6156" max="6156" width="5.28515625" customWidth="1"/>
    <col min="6157" max="6157" width="31.5703125" customWidth="1"/>
    <col min="6158" max="6158" width="18.42578125" customWidth="1"/>
    <col min="6159" max="6159" width="15.85546875" customWidth="1"/>
    <col min="6160" max="6165" width="0" hidden="1" customWidth="1"/>
    <col min="6166" max="6166" width="11.7109375" customWidth="1"/>
    <col min="6167" max="6167" width="13.140625" customWidth="1"/>
    <col min="6168" max="6168" width="12.140625" customWidth="1"/>
    <col min="6406" max="6406" width="0" hidden="1" customWidth="1"/>
    <col min="6407" max="6407" width="14.140625" customWidth="1"/>
    <col min="6409" max="6409" width="0" hidden="1" customWidth="1"/>
    <col min="6411" max="6411" width="4.85546875" customWidth="1"/>
    <col min="6412" max="6412" width="5.28515625" customWidth="1"/>
    <col min="6413" max="6413" width="31.5703125" customWidth="1"/>
    <col min="6414" max="6414" width="18.42578125" customWidth="1"/>
    <col min="6415" max="6415" width="15.85546875" customWidth="1"/>
    <col min="6416" max="6421" width="0" hidden="1" customWidth="1"/>
    <col min="6422" max="6422" width="11.7109375" customWidth="1"/>
    <col min="6423" max="6423" width="13.140625" customWidth="1"/>
    <col min="6424" max="6424" width="12.140625" customWidth="1"/>
    <col min="6662" max="6662" width="0" hidden="1" customWidth="1"/>
    <col min="6663" max="6663" width="14.140625" customWidth="1"/>
    <col min="6665" max="6665" width="0" hidden="1" customWidth="1"/>
    <col min="6667" max="6667" width="4.85546875" customWidth="1"/>
    <col min="6668" max="6668" width="5.28515625" customWidth="1"/>
    <col min="6669" max="6669" width="31.5703125" customWidth="1"/>
    <col min="6670" max="6670" width="18.42578125" customWidth="1"/>
    <col min="6671" max="6671" width="15.85546875" customWidth="1"/>
    <col min="6672" max="6677" width="0" hidden="1" customWidth="1"/>
    <col min="6678" max="6678" width="11.7109375" customWidth="1"/>
    <col min="6679" max="6679" width="13.140625" customWidth="1"/>
    <col min="6680" max="6680" width="12.140625" customWidth="1"/>
    <col min="6918" max="6918" width="0" hidden="1" customWidth="1"/>
    <col min="6919" max="6919" width="14.140625" customWidth="1"/>
    <col min="6921" max="6921" width="0" hidden="1" customWidth="1"/>
    <col min="6923" max="6923" width="4.85546875" customWidth="1"/>
    <col min="6924" max="6924" width="5.28515625" customWidth="1"/>
    <col min="6925" max="6925" width="31.5703125" customWidth="1"/>
    <col min="6926" max="6926" width="18.42578125" customWidth="1"/>
    <col min="6927" max="6927" width="15.85546875" customWidth="1"/>
    <col min="6928" max="6933" width="0" hidden="1" customWidth="1"/>
    <col min="6934" max="6934" width="11.7109375" customWidth="1"/>
    <col min="6935" max="6935" width="13.140625" customWidth="1"/>
    <col min="6936" max="6936" width="12.140625" customWidth="1"/>
    <col min="7174" max="7174" width="0" hidden="1" customWidth="1"/>
    <col min="7175" max="7175" width="14.140625" customWidth="1"/>
    <col min="7177" max="7177" width="0" hidden="1" customWidth="1"/>
    <col min="7179" max="7179" width="4.85546875" customWidth="1"/>
    <col min="7180" max="7180" width="5.28515625" customWidth="1"/>
    <col min="7181" max="7181" width="31.5703125" customWidth="1"/>
    <col min="7182" max="7182" width="18.42578125" customWidth="1"/>
    <col min="7183" max="7183" width="15.85546875" customWidth="1"/>
    <col min="7184" max="7189" width="0" hidden="1" customWidth="1"/>
    <col min="7190" max="7190" width="11.7109375" customWidth="1"/>
    <col min="7191" max="7191" width="13.140625" customWidth="1"/>
    <col min="7192" max="7192" width="12.140625" customWidth="1"/>
    <col min="7430" max="7430" width="0" hidden="1" customWidth="1"/>
    <col min="7431" max="7431" width="14.140625" customWidth="1"/>
    <col min="7433" max="7433" width="0" hidden="1" customWidth="1"/>
    <col min="7435" max="7435" width="4.85546875" customWidth="1"/>
    <col min="7436" max="7436" width="5.28515625" customWidth="1"/>
    <col min="7437" max="7437" width="31.5703125" customWidth="1"/>
    <col min="7438" max="7438" width="18.42578125" customWidth="1"/>
    <col min="7439" max="7439" width="15.85546875" customWidth="1"/>
    <col min="7440" max="7445" width="0" hidden="1" customWidth="1"/>
    <col min="7446" max="7446" width="11.7109375" customWidth="1"/>
    <col min="7447" max="7447" width="13.140625" customWidth="1"/>
    <col min="7448" max="7448" width="12.140625" customWidth="1"/>
    <col min="7686" max="7686" width="0" hidden="1" customWidth="1"/>
    <col min="7687" max="7687" width="14.140625" customWidth="1"/>
    <col min="7689" max="7689" width="0" hidden="1" customWidth="1"/>
    <col min="7691" max="7691" width="4.85546875" customWidth="1"/>
    <col min="7692" max="7692" width="5.28515625" customWidth="1"/>
    <col min="7693" max="7693" width="31.5703125" customWidth="1"/>
    <col min="7694" max="7694" width="18.42578125" customWidth="1"/>
    <col min="7695" max="7695" width="15.85546875" customWidth="1"/>
    <col min="7696" max="7701" width="0" hidden="1" customWidth="1"/>
    <col min="7702" max="7702" width="11.7109375" customWidth="1"/>
    <col min="7703" max="7703" width="13.140625" customWidth="1"/>
    <col min="7704" max="7704" width="12.140625" customWidth="1"/>
    <col min="7942" max="7942" width="0" hidden="1" customWidth="1"/>
    <col min="7943" max="7943" width="14.140625" customWidth="1"/>
    <col min="7945" max="7945" width="0" hidden="1" customWidth="1"/>
    <col min="7947" max="7947" width="4.85546875" customWidth="1"/>
    <col min="7948" max="7948" width="5.28515625" customWidth="1"/>
    <col min="7949" max="7949" width="31.5703125" customWidth="1"/>
    <col min="7950" max="7950" width="18.42578125" customWidth="1"/>
    <col min="7951" max="7951" width="15.85546875" customWidth="1"/>
    <col min="7952" max="7957" width="0" hidden="1" customWidth="1"/>
    <col min="7958" max="7958" width="11.7109375" customWidth="1"/>
    <col min="7959" max="7959" width="13.140625" customWidth="1"/>
    <col min="7960" max="7960" width="12.140625" customWidth="1"/>
    <col min="8198" max="8198" width="0" hidden="1" customWidth="1"/>
    <col min="8199" max="8199" width="14.140625" customWidth="1"/>
    <col min="8201" max="8201" width="0" hidden="1" customWidth="1"/>
    <col min="8203" max="8203" width="4.85546875" customWidth="1"/>
    <col min="8204" max="8204" width="5.28515625" customWidth="1"/>
    <col min="8205" max="8205" width="31.5703125" customWidth="1"/>
    <col min="8206" max="8206" width="18.42578125" customWidth="1"/>
    <col min="8207" max="8207" width="15.85546875" customWidth="1"/>
    <col min="8208" max="8213" width="0" hidden="1" customWidth="1"/>
    <col min="8214" max="8214" width="11.7109375" customWidth="1"/>
    <col min="8215" max="8215" width="13.140625" customWidth="1"/>
    <col min="8216" max="8216" width="12.140625" customWidth="1"/>
    <col min="8454" max="8454" width="0" hidden="1" customWidth="1"/>
    <col min="8455" max="8455" width="14.140625" customWidth="1"/>
    <col min="8457" max="8457" width="0" hidden="1" customWidth="1"/>
    <col min="8459" max="8459" width="4.85546875" customWidth="1"/>
    <col min="8460" max="8460" width="5.28515625" customWidth="1"/>
    <col min="8461" max="8461" width="31.5703125" customWidth="1"/>
    <col min="8462" max="8462" width="18.42578125" customWidth="1"/>
    <col min="8463" max="8463" width="15.85546875" customWidth="1"/>
    <col min="8464" max="8469" width="0" hidden="1" customWidth="1"/>
    <col min="8470" max="8470" width="11.7109375" customWidth="1"/>
    <col min="8471" max="8471" width="13.140625" customWidth="1"/>
    <col min="8472" max="8472" width="12.140625" customWidth="1"/>
    <col min="8710" max="8710" width="0" hidden="1" customWidth="1"/>
    <col min="8711" max="8711" width="14.140625" customWidth="1"/>
    <col min="8713" max="8713" width="0" hidden="1" customWidth="1"/>
    <col min="8715" max="8715" width="4.85546875" customWidth="1"/>
    <col min="8716" max="8716" width="5.28515625" customWidth="1"/>
    <col min="8717" max="8717" width="31.5703125" customWidth="1"/>
    <col min="8718" max="8718" width="18.42578125" customWidth="1"/>
    <col min="8719" max="8719" width="15.85546875" customWidth="1"/>
    <col min="8720" max="8725" width="0" hidden="1" customWidth="1"/>
    <col min="8726" max="8726" width="11.7109375" customWidth="1"/>
    <col min="8727" max="8727" width="13.140625" customWidth="1"/>
    <col min="8728" max="8728" width="12.140625" customWidth="1"/>
    <col min="8966" max="8966" width="0" hidden="1" customWidth="1"/>
    <col min="8967" max="8967" width="14.140625" customWidth="1"/>
    <col min="8969" max="8969" width="0" hidden="1" customWidth="1"/>
    <col min="8971" max="8971" width="4.85546875" customWidth="1"/>
    <col min="8972" max="8972" width="5.28515625" customWidth="1"/>
    <col min="8973" max="8973" width="31.5703125" customWidth="1"/>
    <col min="8974" max="8974" width="18.42578125" customWidth="1"/>
    <col min="8975" max="8975" width="15.85546875" customWidth="1"/>
    <col min="8976" max="8981" width="0" hidden="1" customWidth="1"/>
    <col min="8982" max="8982" width="11.7109375" customWidth="1"/>
    <col min="8983" max="8983" width="13.140625" customWidth="1"/>
    <col min="8984" max="8984" width="12.140625" customWidth="1"/>
    <col min="9222" max="9222" width="0" hidden="1" customWidth="1"/>
    <col min="9223" max="9223" width="14.140625" customWidth="1"/>
    <col min="9225" max="9225" width="0" hidden="1" customWidth="1"/>
    <col min="9227" max="9227" width="4.85546875" customWidth="1"/>
    <col min="9228" max="9228" width="5.28515625" customWidth="1"/>
    <col min="9229" max="9229" width="31.5703125" customWidth="1"/>
    <col min="9230" max="9230" width="18.42578125" customWidth="1"/>
    <col min="9231" max="9231" width="15.85546875" customWidth="1"/>
    <col min="9232" max="9237" width="0" hidden="1" customWidth="1"/>
    <col min="9238" max="9238" width="11.7109375" customWidth="1"/>
    <col min="9239" max="9239" width="13.140625" customWidth="1"/>
    <col min="9240" max="9240" width="12.140625" customWidth="1"/>
    <col min="9478" max="9478" width="0" hidden="1" customWidth="1"/>
    <col min="9479" max="9479" width="14.140625" customWidth="1"/>
    <col min="9481" max="9481" width="0" hidden="1" customWidth="1"/>
    <col min="9483" max="9483" width="4.85546875" customWidth="1"/>
    <col min="9484" max="9484" width="5.28515625" customWidth="1"/>
    <col min="9485" max="9485" width="31.5703125" customWidth="1"/>
    <col min="9486" max="9486" width="18.42578125" customWidth="1"/>
    <col min="9487" max="9487" width="15.85546875" customWidth="1"/>
    <col min="9488" max="9493" width="0" hidden="1" customWidth="1"/>
    <col min="9494" max="9494" width="11.7109375" customWidth="1"/>
    <col min="9495" max="9495" width="13.140625" customWidth="1"/>
    <col min="9496" max="9496" width="12.140625" customWidth="1"/>
    <col min="9734" max="9734" width="0" hidden="1" customWidth="1"/>
    <col min="9735" max="9735" width="14.140625" customWidth="1"/>
    <col min="9737" max="9737" width="0" hidden="1" customWidth="1"/>
    <col min="9739" max="9739" width="4.85546875" customWidth="1"/>
    <col min="9740" max="9740" width="5.28515625" customWidth="1"/>
    <col min="9741" max="9741" width="31.5703125" customWidth="1"/>
    <col min="9742" max="9742" width="18.42578125" customWidth="1"/>
    <col min="9743" max="9743" width="15.85546875" customWidth="1"/>
    <col min="9744" max="9749" width="0" hidden="1" customWidth="1"/>
    <col min="9750" max="9750" width="11.7109375" customWidth="1"/>
    <col min="9751" max="9751" width="13.140625" customWidth="1"/>
    <col min="9752" max="9752" width="12.140625" customWidth="1"/>
    <col min="9990" max="9990" width="0" hidden="1" customWidth="1"/>
    <col min="9991" max="9991" width="14.140625" customWidth="1"/>
    <col min="9993" max="9993" width="0" hidden="1" customWidth="1"/>
    <col min="9995" max="9995" width="4.85546875" customWidth="1"/>
    <col min="9996" max="9996" width="5.28515625" customWidth="1"/>
    <col min="9997" max="9997" width="31.5703125" customWidth="1"/>
    <col min="9998" max="9998" width="18.42578125" customWidth="1"/>
    <col min="9999" max="9999" width="15.85546875" customWidth="1"/>
    <col min="10000" max="10005" width="0" hidden="1" customWidth="1"/>
    <col min="10006" max="10006" width="11.7109375" customWidth="1"/>
    <col min="10007" max="10007" width="13.140625" customWidth="1"/>
    <col min="10008" max="10008" width="12.140625" customWidth="1"/>
    <col min="10246" max="10246" width="0" hidden="1" customWidth="1"/>
    <col min="10247" max="10247" width="14.140625" customWidth="1"/>
    <col min="10249" max="10249" width="0" hidden="1" customWidth="1"/>
    <col min="10251" max="10251" width="4.85546875" customWidth="1"/>
    <col min="10252" max="10252" width="5.28515625" customWidth="1"/>
    <col min="10253" max="10253" width="31.5703125" customWidth="1"/>
    <col min="10254" max="10254" width="18.42578125" customWidth="1"/>
    <col min="10255" max="10255" width="15.85546875" customWidth="1"/>
    <col min="10256" max="10261" width="0" hidden="1" customWidth="1"/>
    <col min="10262" max="10262" width="11.7109375" customWidth="1"/>
    <col min="10263" max="10263" width="13.140625" customWidth="1"/>
    <col min="10264" max="10264" width="12.140625" customWidth="1"/>
    <col min="10502" max="10502" width="0" hidden="1" customWidth="1"/>
    <col min="10503" max="10503" width="14.140625" customWidth="1"/>
    <col min="10505" max="10505" width="0" hidden="1" customWidth="1"/>
    <col min="10507" max="10507" width="4.85546875" customWidth="1"/>
    <col min="10508" max="10508" width="5.28515625" customWidth="1"/>
    <col min="10509" max="10509" width="31.5703125" customWidth="1"/>
    <col min="10510" max="10510" width="18.42578125" customWidth="1"/>
    <col min="10511" max="10511" width="15.85546875" customWidth="1"/>
    <col min="10512" max="10517" width="0" hidden="1" customWidth="1"/>
    <col min="10518" max="10518" width="11.7109375" customWidth="1"/>
    <col min="10519" max="10519" width="13.140625" customWidth="1"/>
    <col min="10520" max="10520" width="12.140625" customWidth="1"/>
    <col min="10758" max="10758" width="0" hidden="1" customWidth="1"/>
    <col min="10759" max="10759" width="14.140625" customWidth="1"/>
    <col min="10761" max="10761" width="0" hidden="1" customWidth="1"/>
    <col min="10763" max="10763" width="4.85546875" customWidth="1"/>
    <col min="10764" max="10764" width="5.28515625" customWidth="1"/>
    <col min="10765" max="10765" width="31.5703125" customWidth="1"/>
    <col min="10766" max="10766" width="18.42578125" customWidth="1"/>
    <col min="10767" max="10767" width="15.85546875" customWidth="1"/>
    <col min="10768" max="10773" width="0" hidden="1" customWidth="1"/>
    <col min="10774" max="10774" width="11.7109375" customWidth="1"/>
    <col min="10775" max="10775" width="13.140625" customWidth="1"/>
    <col min="10776" max="10776" width="12.140625" customWidth="1"/>
    <col min="11014" max="11014" width="0" hidden="1" customWidth="1"/>
    <col min="11015" max="11015" width="14.140625" customWidth="1"/>
    <col min="11017" max="11017" width="0" hidden="1" customWidth="1"/>
    <col min="11019" max="11019" width="4.85546875" customWidth="1"/>
    <col min="11020" max="11020" width="5.28515625" customWidth="1"/>
    <col min="11021" max="11021" width="31.5703125" customWidth="1"/>
    <col min="11022" max="11022" width="18.42578125" customWidth="1"/>
    <col min="11023" max="11023" width="15.85546875" customWidth="1"/>
    <col min="11024" max="11029" width="0" hidden="1" customWidth="1"/>
    <col min="11030" max="11030" width="11.7109375" customWidth="1"/>
    <col min="11031" max="11031" width="13.140625" customWidth="1"/>
    <col min="11032" max="11032" width="12.140625" customWidth="1"/>
    <col min="11270" max="11270" width="0" hidden="1" customWidth="1"/>
    <col min="11271" max="11271" width="14.140625" customWidth="1"/>
    <col min="11273" max="11273" width="0" hidden="1" customWidth="1"/>
    <col min="11275" max="11275" width="4.85546875" customWidth="1"/>
    <col min="11276" max="11276" width="5.28515625" customWidth="1"/>
    <col min="11277" max="11277" width="31.5703125" customWidth="1"/>
    <col min="11278" max="11278" width="18.42578125" customWidth="1"/>
    <col min="11279" max="11279" width="15.85546875" customWidth="1"/>
    <col min="11280" max="11285" width="0" hidden="1" customWidth="1"/>
    <col min="11286" max="11286" width="11.7109375" customWidth="1"/>
    <col min="11287" max="11287" width="13.140625" customWidth="1"/>
    <col min="11288" max="11288" width="12.140625" customWidth="1"/>
    <col min="11526" max="11526" width="0" hidden="1" customWidth="1"/>
    <col min="11527" max="11527" width="14.140625" customWidth="1"/>
    <col min="11529" max="11529" width="0" hidden="1" customWidth="1"/>
    <col min="11531" max="11531" width="4.85546875" customWidth="1"/>
    <col min="11532" max="11532" width="5.28515625" customWidth="1"/>
    <col min="11533" max="11533" width="31.5703125" customWidth="1"/>
    <col min="11534" max="11534" width="18.42578125" customWidth="1"/>
    <col min="11535" max="11535" width="15.85546875" customWidth="1"/>
    <col min="11536" max="11541" width="0" hidden="1" customWidth="1"/>
    <col min="11542" max="11542" width="11.7109375" customWidth="1"/>
    <col min="11543" max="11543" width="13.140625" customWidth="1"/>
    <col min="11544" max="11544" width="12.140625" customWidth="1"/>
    <col min="11782" max="11782" width="0" hidden="1" customWidth="1"/>
    <col min="11783" max="11783" width="14.140625" customWidth="1"/>
    <col min="11785" max="11785" width="0" hidden="1" customWidth="1"/>
    <col min="11787" max="11787" width="4.85546875" customWidth="1"/>
    <col min="11788" max="11788" width="5.28515625" customWidth="1"/>
    <col min="11789" max="11789" width="31.5703125" customWidth="1"/>
    <col min="11790" max="11790" width="18.42578125" customWidth="1"/>
    <col min="11791" max="11791" width="15.85546875" customWidth="1"/>
    <col min="11792" max="11797" width="0" hidden="1" customWidth="1"/>
    <col min="11798" max="11798" width="11.7109375" customWidth="1"/>
    <col min="11799" max="11799" width="13.140625" customWidth="1"/>
    <col min="11800" max="11800" width="12.140625" customWidth="1"/>
    <col min="12038" max="12038" width="0" hidden="1" customWidth="1"/>
    <col min="12039" max="12039" width="14.140625" customWidth="1"/>
    <col min="12041" max="12041" width="0" hidden="1" customWidth="1"/>
    <col min="12043" max="12043" width="4.85546875" customWidth="1"/>
    <col min="12044" max="12044" width="5.28515625" customWidth="1"/>
    <col min="12045" max="12045" width="31.5703125" customWidth="1"/>
    <col min="12046" max="12046" width="18.42578125" customWidth="1"/>
    <col min="12047" max="12047" width="15.85546875" customWidth="1"/>
    <col min="12048" max="12053" width="0" hidden="1" customWidth="1"/>
    <col min="12054" max="12054" width="11.7109375" customWidth="1"/>
    <col min="12055" max="12055" width="13.140625" customWidth="1"/>
    <col min="12056" max="12056" width="12.140625" customWidth="1"/>
    <col min="12294" max="12294" width="0" hidden="1" customWidth="1"/>
    <col min="12295" max="12295" width="14.140625" customWidth="1"/>
    <col min="12297" max="12297" width="0" hidden="1" customWidth="1"/>
    <col min="12299" max="12299" width="4.85546875" customWidth="1"/>
    <col min="12300" max="12300" width="5.28515625" customWidth="1"/>
    <col min="12301" max="12301" width="31.5703125" customWidth="1"/>
    <col min="12302" max="12302" width="18.42578125" customWidth="1"/>
    <col min="12303" max="12303" width="15.85546875" customWidth="1"/>
    <col min="12304" max="12309" width="0" hidden="1" customWidth="1"/>
    <col min="12310" max="12310" width="11.7109375" customWidth="1"/>
    <col min="12311" max="12311" width="13.140625" customWidth="1"/>
    <col min="12312" max="12312" width="12.140625" customWidth="1"/>
    <col min="12550" max="12550" width="0" hidden="1" customWidth="1"/>
    <col min="12551" max="12551" width="14.140625" customWidth="1"/>
    <col min="12553" max="12553" width="0" hidden="1" customWidth="1"/>
    <col min="12555" max="12555" width="4.85546875" customWidth="1"/>
    <col min="12556" max="12556" width="5.28515625" customWidth="1"/>
    <col min="12557" max="12557" width="31.5703125" customWidth="1"/>
    <col min="12558" max="12558" width="18.42578125" customWidth="1"/>
    <col min="12559" max="12559" width="15.85546875" customWidth="1"/>
    <col min="12560" max="12565" width="0" hidden="1" customWidth="1"/>
    <col min="12566" max="12566" width="11.7109375" customWidth="1"/>
    <col min="12567" max="12567" width="13.140625" customWidth="1"/>
    <col min="12568" max="12568" width="12.140625" customWidth="1"/>
    <col min="12806" max="12806" width="0" hidden="1" customWidth="1"/>
    <col min="12807" max="12807" width="14.140625" customWidth="1"/>
    <col min="12809" max="12809" width="0" hidden="1" customWidth="1"/>
    <col min="12811" max="12811" width="4.85546875" customWidth="1"/>
    <col min="12812" max="12812" width="5.28515625" customWidth="1"/>
    <col min="12813" max="12813" width="31.5703125" customWidth="1"/>
    <col min="12814" max="12814" width="18.42578125" customWidth="1"/>
    <col min="12815" max="12815" width="15.85546875" customWidth="1"/>
    <col min="12816" max="12821" width="0" hidden="1" customWidth="1"/>
    <col min="12822" max="12822" width="11.7109375" customWidth="1"/>
    <col min="12823" max="12823" width="13.140625" customWidth="1"/>
    <col min="12824" max="12824" width="12.140625" customWidth="1"/>
    <col min="13062" max="13062" width="0" hidden="1" customWidth="1"/>
    <col min="13063" max="13063" width="14.140625" customWidth="1"/>
    <col min="13065" max="13065" width="0" hidden="1" customWidth="1"/>
    <col min="13067" max="13067" width="4.85546875" customWidth="1"/>
    <col min="13068" max="13068" width="5.28515625" customWidth="1"/>
    <col min="13069" max="13069" width="31.5703125" customWidth="1"/>
    <col min="13070" max="13070" width="18.42578125" customWidth="1"/>
    <col min="13071" max="13071" width="15.85546875" customWidth="1"/>
    <col min="13072" max="13077" width="0" hidden="1" customWidth="1"/>
    <col min="13078" max="13078" width="11.7109375" customWidth="1"/>
    <col min="13079" max="13079" width="13.140625" customWidth="1"/>
    <col min="13080" max="13080" width="12.140625" customWidth="1"/>
    <col min="13318" max="13318" width="0" hidden="1" customWidth="1"/>
    <col min="13319" max="13319" width="14.140625" customWidth="1"/>
    <col min="13321" max="13321" width="0" hidden="1" customWidth="1"/>
    <col min="13323" max="13323" width="4.85546875" customWidth="1"/>
    <col min="13324" max="13324" width="5.28515625" customWidth="1"/>
    <col min="13325" max="13325" width="31.5703125" customWidth="1"/>
    <col min="13326" max="13326" width="18.42578125" customWidth="1"/>
    <col min="13327" max="13327" width="15.85546875" customWidth="1"/>
    <col min="13328" max="13333" width="0" hidden="1" customWidth="1"/>
    <col min="13334" max="13334" width="11.7109375" customWidth="1"/>
    <col min="13335" max="13335" width="13.140625" customWidth="1"/>
    <col min="13336" max="13336" width="12.140625" customWidth="1"/>
    <col min="13574" max="13574" width="0" hidden="1" customWidth="1"/>
    <col min="13575" max="13575" width="14.140625" customWidth="1"/>
    <col min="13577" max="13577" width="0" hidden="1" customWidth="1"/>
    <col min="13579" max="13579" width="4.85546875" customWidth="1"/>
    <col min="13580" max="13580" width="5.28515625" customWidth="1"/>
    <col min="13581" max="13581" width="31.5703125" customWidth="1"/>
    <col min="13582" max="13582" width="18.42578125" customWidth="1"/>
    <col min="13583" max="13583" width="15.85546875" customWidth="1"/>
    <col min="13584" max="13589" width="0" hidden="1" customWidth="1"/>
    <col min="13590" max="13590" width="11.7109375" customWidth="1"/>
    <col min="13591" max="13591" width="13.140625" customWidth="1"/>
    <col min="13592" max="13592" width="12.140625" customWidth="1"/>
    <col min="13830" max="13830" width="0" hidden="1" customWidth="1"/>
    <col min="13831" max="13831" width="14.140625" customWidth="1"/>
    <col min="13833" max="13833" width="0" hidden="1" customWidth="1"/>
    <col min="13835" max="13835" width="4.85546875" customWidth="1"/>
    <col min="13836" max="13836" width="5.28515625" customWidth="1"/>
    <col min="13837" max="13837" width="31.5703125" customWidth="1"/>
    <col min="13838" max="13838" width="18.42578125" customWidth="1"/>
    <col min="13839" max="13839" width="15.85546875" customWidth="1"/>
    <col min="13840" max="13845" width="0" hidden="1" customWidth="1"/>
    <col min="13846" max="13846" width="11.7109375" customWidth="1"/>
    <col min="13847" max="13847" width="13.140625" customWidth="1"/>
    <col min="13848" max="13848" width="12.140625" customWidth="1"/>
    <col min="14086" max="14086" width="0" hidden="1" customWidth="1"/>
    <col min="14087" max="14087" width="14.140625" customWidth="1"/>
    <col min="14089" max="14089" width="0" hidden="1" customWidth="1"/>
    <col min="14091" max="14091" width="4.85546875" customWidth="1"/>
    <col min="14092" max="14092" width="5.28515625" customWidth="1"/>
    <col min="14093" max="14093" width="31.5703125" customWidth="1"/>
    <col min="14094" max="14094" width="18.42578125" customWidth="1"/>
    <col min="14095" max="14095" width="15.85546875" customWidth="1"/>
    <col min="14096" max="14101" width="0" hidden="1" customWidth="1"/>
    <col min="14102" max="14102" width="11.7109375" customWidth="1"/>
    <col min="14103" max="14103" width="13.140625" customWidth="1"/>
    <col min="14104" max="14104" width="12.140625" customWidth="1"/>
    <col min="14342" max="14342" width="0" hidden="1" customWidth="1"/>
    <col min="14343" max="14343" width="14.140625" customWidth="1"/>
    <col min="14345" max="14345" width="0" hidden="1" customWidth="1"/>
    <col min="14347" max="14347" width="4.85546875" customWidth="1"/>
    <col min="14348" max="14348" width="5.28515625" customWidth="1"/>
    <col min="14349" max="14349" width="31.5703125" customWidth="1"/>
    <col min="14350" max="14350" width="18.42578125" customWidth="1"/>
    <col min="14351" max="14351" width="15.85546875" customWidth="1"/>
    <col min="14352" max="14357" width="0" hidden="1" customWidth="1"/>
    <col min="14358" max="14358" width="11.7109375" customWidth="1"/>
    <col min="14359" max="14359" width="13.140625" customWidth="1"/>
    <col min="14360" max="14360" width="12.140625" customWidth="1"/>
    <col min="14598" max="14598" width="0" hidden="1" customWidth="1"/>
    <col min="14599" max="14599" width="14.140625" customWidth="1"/>
    <col min="14601" max="14601" width="0" hidden="1" customWidth="1"/>
    <col min="14603" max="14603" width="4.85546875" customWidth="1"/>
    <col min="14604" max="14604" width="5.28515625" customWidth="1"/>
    <col min="14605" max="14605" width="31.5703125" customWidth="1"/>
    <col min="14606" max="14606" width="18.42578125" customWidth="1"/>
    <col min="14607" max="14607" width="15.85546875" customWidth="1"/>
    <col min="14608" max="14613" width="0" hidden="1" customWidth="1"/>
    <col min="14614" max="14614" width="11.7109375" customWidth="1"/>
    <col min="14615" max="14615" width="13.140625" customWidth="1"/>
    <col min="14616" max="14616" width="12.140625" customWidth="1"/>
    <col min="14854" max="14854" width="0" hidden="1" customWidth="1"/>
    <col min="14855" max="14855" width="14.140625" customWidth="1"/>
    <col min="14857" max="14857" width="0" hidden="1" customWidth="1"/>
    <col min="14859" max="14859" width="4.85546875" customWidth="1"/>
    <col min="14860" max="14860" width="5.28515625" customWidth="1"/>
    <col min="14861" max="14861" width="31.5703125" customWidth="1"/>
    <col min="14862" max="14862" width="18.42578125" customWidth="1"/>
    <col min="14863" max="14863" width="15.85546875" customWidth="1"/>
    <col min="14864" max="14869" width="0" hidden="1" customWidth="1"/>
    <col min="14870" max="14870" width="11.7109375" customWidth="1"/>
    <col min="14871" max="14871" width="13.140625" customWidth="1"/>
    <col min="14872" max="14872" width="12.140625" customWidth="1"/>
    <col min="15110" max="15110" width="0" hidden="1" customWidth="1"/>
    <col min="15111" max="15111" width="14.140625" customWidth="1"/>
    <col min="15113" max="15113" width="0" hidden="1" customWidth="1"/>
    <col min="15115" max="15115" width="4.85546875" customWidth="1"/>
    <col min="15116" max="15116" width="5.28515625" customWidth="1"/>
    <col min="15117" max="15117" width="31.5703125" customWidth="1"/>
    <col min="15118" max="15118" width="18.42578125" customWidth="1"/>
    <col min="15119" max="15119" width="15.85546875" customWidth="1"/>
    <col min="15120" max="15125" width="0" hidden="1" customWidth="1"/>
    <col min="15126" max="15126" width="11.7109375" customWidth="1"/>
    <col min="15127" max="15127" width="13.140625" customWidth="1"/>
    <col min="15128" max="15128" width="12.140625" customWidth="1"/>
    <col min="15366" max="15366" width="0" hidden="1" customWidth="1"/>
    <col min="15367" max="15367" width="14.140625" customWidth="1"/>
    <col min="15369" max="15369" width="0" hidden="1" customWidth="1"/>
    <col min="15371" max="15371" width="4.85546875" customWidth="1"/>
    <col min="15372" max="15372" width="5.28515625" customWidth="1"/>
    <col min="15373" max="15373" width="31.5703125" customWidth="1"/>
    <col min="15374" max="15374" width="18.42578125" customWidth="1"/>
    <col min="15375" max="15375" width="15.85546875" customWidth="1"/>
    <col min="15376" max="15381" width="0" hidden="1" customWidth="1"/>
    <col min="15382" max="15382" width="11.7109375" customWidth="1"/>
    <col min="15383" max="15383" width="13.140625" customWidth="1"/>
    <col min="15384" max="15384" width="12.140625" customWidth="1"/>
    <col min="15622" max="15622" width="0" hidden="1" customWidth="1"/>
    <col min="15623" max="15623" width="14.140625" customWidth="1"/>
    <col min="15625" max="15625" width="0" hidden="1" customWidth="1"/>
    <col min="15627" max="15627" width="4.85546875" customWidth="1"/>
    <col min="15628" max="15628" width="5.28515625" customWidth="1"/>
    <col min="15629" max="15629" width="31.5703125" customWidth="1"/>
    <col min="15630" max="15630" width="18.42578125" customWidth="1"/>
    <col min="15631" max="15631" width="15.85546875" customWidth="1"/>
    <col min="15632" max="15637" width="0" hidden="1" customWidth="1"/>
    <col min="15638" max="15638" width="11.7109375" customWidth="1"/>
    <col min="15639" max="15639" width="13.140625" customWidth="1"/>
    <col min="15640" max="15640" width="12.140625" customWidth="1"/>
    <col min="15878" max="15878" width="0" hidden="1" customWidth="1"/>
    <col min="15879" max="15879" width="14.140625" customWidth="1"/>
    <col min="15881" max="15881" width="0" hidden="1" customWidth="1"/>
    <col min="15883" max="15883" width="4.85546875" customWidth="1"/>
    <col min="15884" max="15884" width="5.28515625" customWidth="1"/>
    <col min="15885" max="15885" width="31.5703125" customWidth="1"/>
    <col min="15886" max="15886" width="18.42578125" customWidth="1"/>
    <col min="15887" max="15887" width="15.85546875" customWidth="1"/>
    <col min="15888" max="15893" width="0" hidden="1" customWidth="1"/>
    <col min="15894" max="15894" width="11.7109375" customWidth="1"/>
    <col min="15895" max="15895" width="13.140625" customWidth="1"/>
    <col min="15896" max="15896" width="12.140625" customWidth="1"/>
    <col min="16134" max="16134" width="0" hidden="1" customWidth="1"/>
    <col min="16135" max="16135" width="14.140625" customWidth="1"/>
    <col min="16137" max="16137" width="0" hidden="1" customWidth="1"/>
    <col min="16139" max="16139" width="4.85546875" customWidth="1"/>
    <col min="16140" max="16140" width="5.28515625" customWidth="1"/>
    <col min="16141" max="16141" width="31.5703125" customWidth="1"/>
    <col min="16142" max="16142" width="18.42578125" customWidth="1"/>
    <col min="16143" max="16143" width="15.85546875" customWidth="1"/>
    <col min="16144" max="16149" width="0" hidden="1" customWidth="1"/>
    <col min="16150" max="16150" width="11.7109375" customWidth="1"/>
    <col min="16151" max="16151" width="13.140625" customWidth="1"/>
    <col min="16152" max="16152" width="12.140625" customWidth="1"/>
  </cols>
  <sheetData>
    <row r="1" spans="1:27" ht="28.5" customHeight="1">
      <c r="A1" s="85"/>
      <c r="B1" s="85"/>
      <c r="C1" s="85"/>
      <c r="D1" s="85"/>
      <c r="E1" s="85"/>
      <c r="F1" s="85"/>
      <c r="G1" s="85"/>
      <c r="H1" s="85"/>
      <c r="I1" s="85"/>
      <c r="J1" s="373" t="s">
        <v>363</v>
      </c>
      <c r="K1" s="373"/>
      <c r="L1" s="373"/>
      <c r="M1" s="373"/>
    </row>
    <row r="2" spans="1:27" ht="48" customHeight="1" thickBot="1">
      <c r="A2" s="374" t="s">
        <v>364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</row>
    <row r="3" spans="1:27" ht="21.75" hidden="1" customHeight="1" thickBot="1"/>
    <row r="4" spans="1:27" ht="29.25" customHeight="1">
      <c r="A4" s="375" t="s">
        <v>67</v>
      </c>
      <c r="B4" s="376"/>
      <c r="C4" s="376"/>
      <c r="D4" s="377"/>
      <c r="E4" s="375" t="s">
        <v>0</v>
      </c>
      <c r="F4" s="376"/>
      <c r="G4" s="376"/>
      <c r="H4" s="376"/>
      <c r="I4" s="376"/>
      <c r="J4" s="378"/>
      <c r="K4" s="199" t="s">
        <v>365</v>
      </c>
      <c r="L4" s="400" t="s">
        <v>366</v>
      </c>
      <c r="M4" s="401"/>
      <c r="N4" s="369"/>
      <c r="O4" s="369"/>
      <c r="P4" s="369"/>
      <c r="Q4" s="369"/>
      <c r="R4" s="369"/>
      <c r="S4" s="369"/>
      <c r="T4" s="188"/>
      <c r="U4" s="115"/>
      <c r="V4" s="115"/>
      <c r="W4" s="115"/>
      <c r="X4" s="115"/>
    </row>
    <row r="5" spans="1:27" ht="16.5">
      <c r="A5" s="310" t="s">
        <v>255</v>
      </c>
      <c r="B5" s="311"/>
      <c r="C5" s="311"/>
      <c r="D5" s="311"/>
      <c r="E5" s="370" t="s">
        <v>256</v>
      </c>
      <c r="F5" s="371"/>
      <c r="G5" s="371"/>
      <c r="H5" s="371"/>
      <c r="I5" s="371"/>
      <c r="J5" s="372"/>
      <c r="K5" s="200">
        <f>K6+K8+K10+K13+K15+K18+K24</f>
        <v>2074.5</v>
      </c>
      <c r="L5" s="398">
        <f>L6+L8+L10+L13+L15+L18+L22+L24</f>
        <v>2158.8999999999996</v>
      </c>
      <c r="M5" s="399"/>
      <c r="N5" s="309"/>
      <c r="O5" s="309"/>
      <c r="P5" s="309"/>
      <c r="Q5" s="309"/>
      <c r="R5" s="309"/>
      <c r="S5" s="309"/>
      <c r="T5" s="191"/>
      <c r="U5" s="116"/>
      <c r="V5" s="116"/>
      <c r="W5" s="116"/>
      <c r="X5" s="117"/>
    </row>
    <row r="6" spans="1:27" s="121" customFormat="1" ht="16.5">
      <c r="A6" s="310" t="s">
        <v>257</v>
      </c>
      <c r="B6" s="311"/>
      <c r="C6" s="311"/>
      <c r="D6" s="311"/>
      <c r="E6" s="346" t="s">
        <v>4</v>
      </c>
      <c r="F6" s="347"/>
      <c r="G6" s="347"/>
      <c r="H6" s="347"/>
      <c r="I6" s="347"/>
      <c r="J6" s="348"/>
      <c r="K6" s="200">
        <f>K7</f>
        <v>1006</v>
      </c>
      <c r="L6" s="398">
        <f>SUM(L7)</f>
        <v>1055.5999999999999</v>
      </c>
      <c r="M6" s="399"/>
      <c r="N6" s="339"/>
      <c r="O6" s="339"/>
      <c r="P6" s="339"/>
      <c r="Q6" s="339"/>
      <c r="R6" s="192"/>
      <c r="S6" s="192"/>
      <c r="T6" s="192"/>
      <c r="U6" s="119"/>
      <c r="V6" s="119"/>
      <c r="W6" s="119"/>
      <c r="X6" s="120"/>
    </row>
    <row r="7" spans="1:27" ht="18.75" customHeight="1">
      <c r="A7" s="269" t="s">
        <v>323</v>
      </c>
      <c r="B7" s="270"/>
      <c r="C7" s="270"/>
      <c r="D7" s="271"/>
      <c r="E7" s="366" t="s">
        <v>258</v>
      </c>
      <c r="F7" s="367"/>
      <c r="G7" s="367"/>
      <c r="H7" s="367"/>
      <c r="I7" s="367"/>
      <c r="J7" s="368"/>
      <c r="K7" s="201">
        <v>1006</v>
      </c>
      <c r="L7" s="402">
        <v>1055.5999999999999</v>
      </c>
      <c r="M7" s="403"/>
      <c r="N7" s="332"/>
      <c r="O7" s="332"/>
      <c r="P7" s="332"/>
      <c r="Q7" s="332"/>
      <c r="R7" s="332"/>
      <c r="S7" s="332"/>
      <c r="T7" s="193"/>
      <c r="U7" s="116"/>
      <c r="V7" s="116"/>
      <c r="W7" s="116"/>
      <c r="X7" s="117"/>
    </row>
    <row r="8" spans="1:27" s="121" customFormat="1" ht="27.75" customHeight="1">
      <c r="A8" s="189" t="s">
        <v>259</v>
      </c>
      <c r="B8" s="190"/>
      <c r="C8" s="190"/>
      <c r="D8" s="190"/>
      <c r="E8" s="261" t="s">
        <v>7</v>
      </c>
      <c r="F8" s="299"/>
      <c r="G8" s="299"/>
      <c r="H8" s="299"/>
      <c r="I8" s="299"/>
      <c r="J8" s="300"/>
      <c r="K8" s="202">
        <f>K9</f>
        <v>238.3</v>
      </c>
      <c r="L8" s="404">
        <f>L9</f>
        <v>233.8</v>
      </c>
      <c r="M8" s="403"/>
      <c r="N8" s="191"/>
      <c r="O8" s="191"/>
      <c r="P8" s="191"/>
      <c r="Q8" s="191"/>
      <c r="R8" s="191"/>
      <c r="S8" s="191"/>
      <c r="T8" s="191"/>
      <c r="U8" s="119"/>
      <c r="V8" s="119"/>
      <c r="W8" s="119"/>
      <c r="X8" s="120"/>
    </row>
    <row r="9" spans="1:27" ht="27" customHeight="1">
      <c r="A9" s="195" t="s">
        <v>260</v>
      </c>
      <c r="B9" s="194"/>
      <c r="C9" s="194"/>
      <c r="D9" s="194"/>
      <c r="E9" s="291" t="s">
        <v>9</v>
      </c>
      <c r="F9" s="292"/>
      <c r="G9" s="292"/>
      <c r="H9" s="292"/>
      <c r="I9" s="292"/>
      <c r="J9" s="293"/>
      <c r="K9" s="203">
        <v>238.3</v>
      </c>
      <c r="L9" s="402">
        <v>233.8</v>
      </c>
      <c r="M9" s="403"/>
      <c r="N9" s="193"/>
      <c r="O9" s="193"/>
      <c r="P9" s="193"/>
      <c r="Q9" s="193"/>
      <c r="R9" s="193"/>
      <c r="S9" s="193"/>
      <c r="T9" s="193"/>
      <c r="U9" s="116"/>
      <c r="V9" s="116"/>
      <c r="W9" s="116"/>
      <c r="X9" s="117"/>
    </row>
    <row r="10" spans="1:27" s="121" customFormat="1" ht="16.5">
      <c r="A10" s="336" t="s">
        <v>261</v>
      </c>
      <c r="B10" s="337"/>
      <c r="C10" s="337"/>
      <c r="D10" s="338"/>
      <c r="E10" s="346" t="s">
        <v>10</v>
      </c>
      <c r="F10" s="347"/>
      <c r="G10" s="347"/>
      <c r="H10" s="347"/>
      <c r="I10" s="347"/>
      <c r="J10" s="348"/>
      <c r="K10" s="204">
        <f>K11+K12</f>
        <v>359</v>
      </c>
      <c r="L10" s="404">
        <f>SUM(L11:M12)</f>
        <v>385.2</v>
      </c>
      <c r="M10" s="405"/>
      <c r="N10" s="339"/>
      <c r="O10" s="339"/>
      <c r="P10" s="339"/>
      <c r="Q10" s="339"/>
      <c r="R10" s="339"/>
      <c r="S10" s="339"/>
      <c r="T10" s="192"/>
      <c r="U10" s="119"/>
      <c r="V10" s="119"/>
      <c r="W10" s="119"/>
      <c r="X10" s="120"/>
      <c r="Y10" s="124"/>
      <c r="Z10" s="124"/>
      <c r="AA10" s="124"/>
    </row>
    <row r="11" spans="1:27" s="126" customFormat="1" ht="16.5">
      <c r="A11" s="318" t="s">
        <v>262</v>
      </c>
      <c r="B11" s="356"/>
      <c r="C11" s="356"/>
      <c r="D11" s="357"/>
      <c r="E11" s="346" t="s">
        <v>12</v>
      </c>
      <c r="F11" s="347"/>
      <c r="G11" s="347"/>
      <c r="H11" s="347"/>
      <c r="I11" s="347"/>
      <c r="J11" s="348"/>
      <c r="K11" s="205">
        <v>185.9</v>
      </c>
      <c r="L11" s="406">
        <v>212.1</v>
      </c>
      <c r="M11" s="407"/>
      <c r="N11" s="192"/>
      <c r="O11" s="192"/>
      <c r="P11" s="192"/>
      <c r="Q11" s="192"/>
      <c r="R11" s="192"/>
      <c r="S11" s="192"/>
      <c r="T11" s="192"/>
      <c r="U11" s="119"/>
      <c r="V11" s="119"/>
      <c r="W11" s="119"/>
      <c r="X11" s="120"/>
      <c r="Y11" s="124"/>
      <c r="Z11" s="124"/>
      <c r="AA11" s="124"/>
    </row>
    <row r="12" spans="1:27" ht="18" customHeight="1">
      <c r="A12" s="269" t="s">
        <v>263</v>
      </c>
      <c r="B12" s="270"/>
      <c r="C12" s="270"/>
      <c r="D12" s="271"/>
      <c r="E12" s="359" t="s">
        <v>264</v>
      </c>
      <c r="F12" s="360"/>
      <c r="G12" s="360"/>
      <c r="H12" s="360"/>
      <c r="I12" s="360"/>
      <c r="J12" s="361"/>
      <c r="K12" s="201">
        <v>173.1</v>
      </c>
      <c r="L12" s="402">
        <v>173.1</v>
      </c>
      <c r="M12" s="403"/>
      <c r="N12" s="332"/>
      <c r="O12" s="332"/>
      <c r="P12" s="332"/>
      <c r="Q12" s="332"/>
      <c r="R12" s="332"/>
      <c r="S12" s="332"/>
      <c r="T12" s="193"/>
      <c r="U12" s="116"/>
      <c r="V12" s="116"/>
      <c r="W12" s="116"/>
      <c r="X12" s="117"/>
    </row>
    <row r="13" spans="1:27" s="121" customFormat="1" ht="16.5">
      <c r="A13" s="336" t="s">
        <v>265</v>
      </c>
      <c r="B13" s="337"/>
      <c r="C13" s="337"/>
      <c r="D13" s="338"/>
      <c r="E13" s="346" t="s">
        <v>14</v>
      </c>
      <c r="F13" s="347"/>
      <c r="G13" s="347"/>
      <c r="H13" s="347"/>
      <c r="I13" s="347"/>
      <c r="J13" s="348"/>
      <c r="K13" s="200">
        <f>K14</f>
        <v>4.2</v>
      </c>
      <c r="L13" s="398">
        <f>SUM(L14)</f>
        <v>4.3</v>
      </c>
      <c r="M13" s="399"/>
      <c r="N13" s="192"/>
      <c r="O13" s="192"/>
      <c r="P13" s="339"/>
      <c r="Q13" s="339"/>
      <c r="R13" s="339"/>
      <c r="S13" s="339"/>
      <c r="T13" s="192"/>
      <c r="U13" s="119"/>
      <c r="V13" s="119"/>
      <c r="W13" s="119"/>
      <c r="X13" s="120"/>
    </row>
    <row r="14" spans="1:27" ht="26.25" customHeight="1">
      <c r="A14" s="349" t="s">
        <v>325</v>
      </c>
      <c r="B14" s="350"/>
      <c r="C14" s="350"/>
      <c r="D14" s="351"/>
      <c r="E14" s="291" t="s">
        <v>324</v>
      </c>
      <c r="F14" s="292"/>
      <c r="G14" s="292"/>
      <c r="H14" s="292"/>
      <c r="I14" s="292"/>
      <c r="J14" s="293"/>
      <c r="K14" s="203">
        <v>4.2</v>
      </c>
      <c r="L14" s="410">
        <v>4.3</v>
      </c>
      <c r="M14" s="411"/>
      <c r="N14" s="354"/>
      <c r="O14" s="355"/>
      <c r="P14" s="332"/>
      <c r="Q14" s="332"/>
      <c r="R14" s="332"/>
      <c r="S14" s="332"/>
      <c r="T14" s="193"/>
      <c r="U14" s="116"/>
      <c r="V14" s="116"/>
      <c r="W14" s="116"/>
      <c r="X14" s="117"/>
    </row>
    <row r="15" spans="1:27" s="121" customFormat="1" ht="29.25" customHeight="1">
      <c r="A15" s="336" t="s">
        <v>266</v>
      </c>
      <c r="B15" s="337"/>
      <c r="C15" s="337"/>
      <c r="D15" s="338"/>
      <c r="E15" s="313" t="s">
        <v>267</v>
      </c>
      <c r="F15" s="314"/>
      <c r="G15" s="314"/>
      <c r="H15" s="314"/>
      <c r="I15" s="314"/>
      <c r="J15" s="315"/>
      <c r="K15" s="202">
        <f>K16+K17</f>
        <v>352</v>
      </c>
      <c r="L15" s="408">
        <f>L16+L17</f>
        <v>352</v>
      </c>
      <c r="M15" s="409"/>
      <c r="N15" s="339"/>
      <c r="O15" s="339"/>
      <c r="P15" s="339"/>
      <c r="Q15" s="339"/>
      <c r="R15" s="206"/>
      <c r="S15" s="206"/>
      <c r="T15" s="206"/>
      <c r="U15" s="206"/>
      <c r="V15" s="206"/>
      <c r="W15" s="206"/>
      <c r="X15" s="120"/>
    </row>
    <row r="16" spans="1:27" ht="63.75" customHeight="1">
      <c r="A16" s="269" t="s">
        <v>327</v>
      </c>
      <c r="B16" s="270"/>
      <c r="C16" s="270"/>
      <c r="D16" s="271"/>
      <c r="E16" s="340" t="s">
        <v>326</v>
      </c>
      <c r="F16" s="341"/>
      <c r="G16" s="341"/>
      <c r="H16" s="341"/>
      <c r="I16" s="341"/>
      <c r="J16" s="342"/>
      <c r="K16" s="203">
        <v>232</v>
      </c>
      <c r="L16" s="402">
        <v>232</v>
      </c>
      <c r="M16" s="403"/>
      <c r="N16" s="193"/>
      <c r="O16" s="193"/>
      <c r="P16" s="193"/>
      <c r="Q16" s="193"/>
      <c r="R16" s="193"/>
      <c r="S16" s="193"/>
      <c r="T16" s="193"/>
      <c r="U16" s="116"/>
      <c r="V16" s="116"/>
      <c r="W16" s="116"/>
      <c r="X16" s="117"/>
    </row>
    <row r="17" spans="1:24" ht="63.75" customHeight="1">
      <c r="A17" s="269" t="s">
        <v>339</v>
      </c>
      <c r="B17" s="270"/>
      <c r="C17" s="270"/>
      <c r="D17" s="271"/>
      <c r="E17" s="291" t="s">
        <v>340</v>
      </c>
      <c r="F17" s="299"/>
      <c r="G17" s="299"/>
      <c r="H17" s="299"/>
      <c r="I17" s="299"/>
      <c r="J17" s="300"/>
      <c r="K17" s="203">
        <v>120</v>
      </c>
      <c r="L17" s="402">
        <v>120</v>
      </c>
      <c r="M17" s="403"/>
      <c r="N17" s="193"/>
      <c r="O17" s="193"/>
      <c r="P17" s="193"/>
      <c r="Q17" s="193"/>
      <c r="R17" s="193"/>
      <c r="S17" s="193"/>
      <c r="T17" s="193"/>
      <c r="U17" s="116"/>
      <c r="V17" s="116"/>
      <c r="W17" s="116"/>
      <c r="X17" s="117"/>
    </row>
    <row r="18" spans="1:24" s="121" customFormat="1" ht="30.75" customHeight="1">
      <c r="A18" s="336" t="s">
        <v>268</v>
      </c>
      <c r="B18" s="337"/>
      <c r="C18" s="337"/>
      <c r="D18" s="338"/>
      <c r="E18" s="313" t="s">
        <v>298</v>
      </c>
      <c r="F18" s="314"/>
      <c r="G18" s="314"/>
      <c r="H18" s="314"/>
      <c r="I18" s="314"/>
      <c r="J18" s="315"/>
      <c r="K18" s="207">
        <f>K19+K21</f>
        <v>65</v>
      </c>
      <c r="L18" s="398">
        <f>L19+L21</f>
        <v>78</v>
      </c>
      <c r="M18" s="399"/>
      <c r="N18" s="339"/>
      <c r="O18" s="339"/>
      <c r="P18" s="339"/>
      <c r="Q18" s="339"/>
      <c r="R18" s="339"/>
      <c r="S18" s="339"/>
      <c r="T18" s="192"/>
      <c r="U18" s="119"/>
      <c r="V18" s="119"/>
      <c r="W18" s="119"/>
      <c r="X18" s="120"/>
    </row>
    <row r="19" spans="1:24" ht="18" customHeight="1">
      <c r="A19" s="264" t="s">
        <v>328</v>
      </c>
      <c r="B19" s="265"/>
      <c r="C19" s="265"/>
      <c r="D19" s="265"/>
      <c r="E19" s="291" t="s">
        <v>329</v>
      </c>
      <c r="F19" s="292"/>
      <c r="G19" s="292"/>
      <c r="H19" s="292"/>
      <c r="I19" s="292"/>
      <c r="J19" s="293"/>
      <c r="K19" s="208">
        <v>40</v>
      </c>
      <c r="L19" s="402">
        <v>50</v>
      </c>
      <c r="M19" s="403"/>
      <c r="N19" s="332"/>
      <c r="O19" s="332"/>
      <c r="P19" s="193"/>
      <c r="Q19" s="193"/>
      <c r="R19" s="332"/>
      <c r="S19" s="332"/>
      <c r="T19" s="193"/>
      <c r="U19" s="116"/>
      <c r="V19" s="116"/>
      <c r="W19" s="116"/>
      <c r="X19" s="117"/>
    </row>
    <row r="20" spans="1:24" ht="16.5" hidden="1">
      <c r="A20" s="318" t="s">
        <v>269</v>
      </c>
      <c r="B20" s="319"/>
      <c r="C20" s="319"/>
      <c r="D20" s="319"/>
      <c r="E20" s="333"/>
      <c r="F20" s="334"/>
      <c r="G20" s="334"/>
      <c r="H20" s="334"/>
      <c r="I20" s="334"/>
      <c r="J20" s="335"/>
      <c r="K20" s="209"/>
      <c r="L20" s="402"/>
      <c r="M20" s="403"/>
      <c r="N20" s="280"/>
      <c r="O20" s="280"/>
      <c r="P20" s="280"/>
      <c r="Q20" s="280"/>
      <c r="R20" s="280"/>
      <c r="S20" s="280"/>
      <c r="T20" s="196"/>
      <c r="U20" s="116"/>
      <c r="V20" s="116"/>
      <c r="W20" s="116"/>
      <c r="X20" s="117"/>
    </row>
    <row r="21" spans="1:24" ht="18.75" customHeight="1">
      <c r="A21" s="318" t="s">
        <v>330</v>
      </c>
      <c r="B21" s="319"/>
      <c r="C21" s="319"/>
      <c r="D21" s="320"/>
      <c r="E21" s="325" t="s">
        <v>331</v>
      </c>
      <c r="F21" s="329"/>
      <c r="G21" s="329"/>
      <c r="H21" s="329"/>
      <c r="I21" s="329"/>
      <c r="J21" s="330"/>
      <c r="K21" s="203">
        <v>25</v>
      </c>
      <c r="L21" s="402">
        <v>28</v>
      </c>
      <c r="M21" s="403"/>
      <c r="N21" s="193"/>
      <c r="O21" s="193"/>
      <c r="P21" s="193"/>
      <c r="Q21" s="193"/>
      <c r="R21" s="193"/>
      <c r="S21" s="193"/>
      <c r="T21" s="193"/>
      <c r="U21" s="116"/>
      <c r="V21" s="116"/>
      <c r="W21" s="116"/>
      <c r="X21" s="117"/>
    </row>
    <row r="22" spans="1:24" s="121" customFormat="1" ht="32.25" hidden="1" customHeight="1">
      <c r="A22" s="189" t="s">
        <v>269</v>
      </c>
      <c r="B22" s="190"/>
      <c r="C22" s="190"/>
      <c r="D22" s="190"/>
      <c r="E22" s="313" t="s">
        <v>299</v>
      </c>
      <c r="F22" s="314"/>
      <c r="G22" s="314"/>
      <c r="H22" s="314"/>
      <c r="I22" s="314"/>
      <c r="J22" s="315"/>
      <c r="K22" s="202">
        <v>0</v>
      </c>
      <c r="L22" s="404">
        <f>L23</f>
        <v>0</v>
      </c>
      <c r="M22" s="405"/>
      <c r="N22" s="191"/>
      <c r="O22" s="191"/>
      <c r="P22" s="191"/>
      <c r="Q22" s="191"/>
      <c r="R22" s="191"/>
      <c r="S22" s="191"/>
      <c r="T22" s="191"/>
      <c r="U22" s="119"/>
      <c r="V22" s="119"/>
      <c r="W22" s="119"/>
      <c r="X22" s="120"/>
    </row>
    <row r="23" spans="1:24" ht="17.25" hidden="1" customHeight="1">
      <c r="A23" s="323" t="s">
        <v>332</v>
      </c>
      <c r="B23" s="324"/>
      <c r="C23" s="324"/>
      <c r="D23" s="324"/>
      <c r="E23" s="325" t="s">
        <v>333</v>
      </c>
      <c r="F23" s="326"/>
      <c r="G23" s="326"/>
      <c r="H23" s="326"/>
      <c r="I23" s="326"/>
      <c r="J23" s="327"/>
      <c r="K23" s="203">
        <v>0</v>
      </c>
      <c r="L23" s="402">
        <v>0</v>
      </c>
      <c r="M23" s="403"/>
      <c r="N23" s="280"/>
      <c r="O23" s="280"/>
      <c r="P23" s="280"/>
      <c r="Q23" s="280"/>
      <c r="R23" s="280"/>
      <c r="S23" s="280"/>
      <c r="T23" s="196"/>
      <c r="U23" s="116"/>
      <c r="V23" s="116"/>
      <c r="W23" s="116"/>
      <c r="X23" s="117"/>
    </row>
    <row r="24" spans="1:24" s="121" customFormat="1" ht="20.25" customHeight="1">
      <c r="A24" s="310" t="s">
        <v>270</v>
      </c>
      <c r="B24" s="311"/>
      <c r="C24" s="311"/>
      <c r="D24" s="312"/>
      <c r="E24" s="313" t="s">
        <v>32</v>
      </c>
      <c r="F24" s="314"/>
      <c r="G24" s="314"/>
      <c r="H24" s="314"/>
      <c r="I24" s="314"/>
      <c r="J24" s="315"/>
      <c r="K24" s="210">
        <f>K25</f>
        <v>50</v>
      </c>
      <c r="L24" s="404">
        <f>L25</f>
        <v>50</v>
      </c>
      <c r="M24" s="405"/>
      <c r="N24" s="192"/>
      <c r="O24" s="192"/>
      <c r="P24" s="192"/>
      <c r="Q24" s="192"/>
      <c r="R24" s="192"/>
      <c r="S24" s="192"/>
      <c r="T24" s="192"/>
      <c r="U24" s="119"/>
      <c r="V24" s="119"/>
      <c r="W24" s="119"/>
      <c r="X24" s="120"/>
    </row>
    <row r="25" spans="1:24" ht="16.5" customHeight="1" thickBot="1">
      <c r="A25" s="318" t="s">
        <v>334</v>
      </c>
      <c r="B25" s="319"/>
      <c r="C25" s="319"/>
      <c r="D25" s="320"/>
      <c r="E25" s="272" t="s">
        <v>335</v>
      </c>
      <c r="F25" s="321"/>
      <c r="G25" s="321"/>
      <c r="H25" s="321"/>
      <c r="I25" s="321"/>
      <c r="J25" s="322"/>
      <c r="K25" s="201">
        <v>50</v>
      </c>
      <c r="L25" s="402">
        <v>50</v>
      </c>
      <c r="M25" s="403"/>
      <c r="N25" s="196"/>
      <c r="O25" s="196"/>
      <c r="P25" s="196"/>
      <c r="Q25" s="196"/>
      <c r="R25" s="196"/>
      <c r="S25" s="196"/>
      <c r="T25" s="196"/>
      <c r="U25" s="116"/>
      <c r="V25" s="116"/>
      <c r="W25" s="116"/>
      <c r="X25" s="117"/>
    </row>
    <row r="26" spans="1:24" s="121" customFormat="1" ht="17.25" thickBot="1">
      <c r="A26" s="301" t="s">
        <v>271</v>
      </c>
      <c r="B26" s="302"/>
      <c r="C26" s="302"/>
      <c r="D26" s="303"/>
      <c r="E26" s="304" t="s">
        <v>33</v>
      </c>
      <c r="F26" s="305"/>
      <c r="G26" s="305"/>
      <c r="H26" s="305"/>
      <c r="I26" s="305"/>
      <c r="J26" s="306"/>
      <c r="K26" s="211">
        <f>K27</f>
        <v>1814.9</v>
      </c>
      <c r="L26" s="414">
        <f>L27</f>
        <v>1773.5</v>
      </c>
      <c r="M26" s="415"/>
      <c r="N26" s="309"/>
      <c r="O26" s="309"/>
      <c r="P26" s="309"/>
      <c r="Q26" s="309"/>
      <c r="R26" s="309"/>
      <c r="S26" s="309"/>
      <c r="T26" s="191"/>
      <c r="U26" s="119"/>
      <c r="V26" s="119"/>
      <c r="W26" s="119"/>
      <c r="X26" s="120"/>
    </row>
    <row r="27" spans="1:24" s="121" customFormat="1" ht="25.5" customHeight="1">
      <c r="A27" s="252" t="s">
        <v>307</v>
      </c>
      <c r="B27" s="253"/>
      <c r="C27" s="253"/>
      <c r="D27" s="254"/>
      <c r="E27" s="255" t="s">
        <v>306</v>
      </c>
      <c r="F27" s="256"/>
      <c r="G27" s="256"/>
      <c r="H27" s="256"/>
      <c r="I27" s="256"/>
      <c r="J27" s="257"/>
      <c r="K27" s="212">
        <f>K28+K33+K36</f>
        <v>1814.9</v>
      </c>
      <c r="L27" s="412">
        <f>L36+L33+L28</f>
        <v>1773.5</v>
      </c>
      <c r="M27" s="413"/>
      <c r="N27" s="191"/>
      <c r="O27" s="191"/>
      <c r="P27" s="191"/>
      <c r="Q27" s="191"/>
      <c r="R27" s="191"/>
      <c r="S27" s="191"/>
      <c r="T27" s="191"/>
      <c r="U27" s="119"/>
      <c r="V27" s="119"/>
      <c r="W27" s="119"/>
      <c r="X27" s="120"/>
    </row>
    <row r="28" spans="1:24" s="121" customFormat="1" ht="34.5" customHeight="1">
      <c r="A28" s="258" t="s">
        <v>308</v>
      </c>
      <c r="B28" s="259"/>
      <c r="C28" s="259"/>
      <c r="D28" s="260"/>
      <c r="E28" s="261" t="s">
        <v>309</v>
      </c>
      <c r="F28" s="262"/>
      <c r="G28" s="262"/>
      <c r="H28" s="262"/>
      <c r="I28" s="262"/>
      <c r="J28" s="263"/>
      <c r="K28" s="207">
        <f>K29+K31</f>
        <v>1294.5</v>
      </c>
      <c r="L28" s="398">
        <f>L29+L31</f>
        <v>1250.5999999999999</v>
      </c>
      <c r="M28" s="399"/>
      <c r="N28" s="191"/>
      <c r="O28" s="191"/>
      <c r="P28" s="191"/>
      <c r="Q28" s="191"/>
      <c r="R28" s="191"/>
      <c r="S28" s="191"/>
      <c r="T28" s="191"/>
      <c r="U28" s="119"/>
      <c r="V28" s="119"/>
      <c r="W28" s="119"/>
      <c r="X28" s="120"/>
    </row>
    <row r="29" spans="1:24" s="121" customFormat="1" ht="21.75" customHeight="1">
      <c r="A29" s="264" t="s">
        <v>315</v>
      </c>
      <c r="B29" s="265"/>
      <c r="C29" s="265"/>
      <c r="D29" s="266"/>
      <c r="E29" s="261" t="s">
        <v>316</v>
      </c>
      <c r="F29" s="262"/>
      <c r="G29" s="262"/>
      <c r="H29" s="262"/>
      <c r="I29" s="262"/>
      <c r="J29" s="263"/>
      <c r="K29" s="202">
        <f>K30</f>
        <v>464.9</v>
      </c>
      <c r="L29" s="404">
        <f>L30</f>
        <v>477.9</v>
      </c>
      <c r="M29" s="405"/>
      <c r="N29" s="191"/>
      <c r="O29" s="191"/>
      <c r="P29" s="191"/>
      <c r="Q29" s="191"/>
      <c r="R29" s="191"/>
      <c r="S29" s="191"/>
      <c r="T29" s="191"/>
      <c r="U29" s="119"/>
      <c r="V29" s="119"/>
      <c r="W29" s="119"/>
      <c r="X29" s="120"/>
    </row>
    <row r="30" spans="1:24" s="121" customFormat="1" ht="25.5" customHeight="1">
      <c r="A30" s="269" t="s">
        <v>290</v>
      </c>
      <c r="B30" s="270"/>
      <c r="C30" s="270"/>
      <c r="D30" s="271"/>
      <c r="E30" s="272" t="s">
        <v>35</v>
      </c>
      <c r="F30" s="273"/>
      <c r="G30" s="273"/>
      <c r="H30" s="273"/>
      <c r="I30" s="273"/>
      <c r="J30" s="274"/>
      <c r="K30" s="203">
        <v>464.9</v>
      </c>
      <c r="L30" s="402">
        <v>477.9</v>
      </c>
      <c r="M30" s="403"/>
      <c r="N30" s="191"/>
      <c r="O30" s="191"/>
      <c r="P30" s="191"/>
      <c r="Q30" s="191"/>
      <c r="R30" s="191"/>
      <c r="S30" s="191"/>
      <c r="T30" s="191"/>
      <c r="U30" s="119"/>
      <c r="V30" s="119"/>
      <c r="W30" s="119"/>
      <c r="X30" s="120"/>
    </row>
    <row r="31" spans="1:24" s="121" customFormat="1" ht="24.75" customHeight="1">
      <c r="A31" s="264" t="s">
        <v>317</v>
      </c>
      <c r="B31" s="265"/>
      <c r="C31" s="265"/>
      <c r="D31" s="266"/>
      <c r="E31" s="261" t="s">
        <v>318</v>
      </c>
      <c r="F31" s="262"/>
      <c r="G31" s="262"/>
      <c r="H31" s="262"/>
      <c r="I31" s="262"/>
      <c r="J31" s="263"/>
      <c r="K31" s="202">
        <f>K32</f>
        <v>829.6</v>
      </c>
      <c r="L31" s="404">
        <f>L32</f>
        <v>772.7</v>
      </c>
      <c r="M31" s="405"/>
      <c r="N31" s="191"/>
      <c r="O31" s="191"/>
      <c r="P31" s="191"/>
      <c r="Q31" s="191"/>
      <c r="R31" s="191"/>
      <c r="S31" s="191"/>
      <c r="T31" s="191"/>
      <c r="U31" s="119"/>
      <c r="V31" s="119"/>
      <c r="W31" s="119"/>
      <c r="X31" s="120"/>
    </row>
    <row r="32" spans="1:24" s="121" customFormat="1" ht="28.5" customHeight="1">
      <c r="A32" s="269" t="s">
        <v>291</v>
      </c>
      <c r="B32" s="270"/>
      <c r="C32" s="270"/>
      <c r="D32" s="271"/>
      <c r="E32" s="272" t="s">
        <v>272</v>
      </c>
      <c r="F32" s="273"/>
      <c r="G32" s="273"/>
      <c r="H32" s="273"/>
      <c r="I32" s="273"/>
      <c r="J32" s="274"/>
      <c r="K32" s="203">
        <v>829.6</v>
      </c>
      <c r="L32" s="402">
        <v>772.7</v>
      </c>
      <c r="M32" s="403"/>
      <c r="N32" s="191"/>
      <c r="O32" s="191"/>
      <c r="P32" s="191"/>
      <c r="Q32" s="191"/>
      <c r="R32" s="191"/>
      <c r="S32" s="191"/>
      <c r="T32" s="191"/>
      <c r="U32" s="119"/>
      <c r="V32" s="119"/>
      <c r="W32" s="119"/>
      <c r="X32" s="120"/>
    </row>
    <row r="33" spans="1:24" s="121" customFormat="1" ht="28.5" customHeight="1">
      <c r="A33" s="258" t="s">
        <v>311</v>
      </c>
      <c r="B33" s="259"/>
      <c r="C33" s="259"/>
      <c r="D33" s="260"/>
      <c r="E33" s="261" t="s">
        <v>310</v>
      </c>
      <c r="F33" s="262"/>
      <c r="G33" s="262"/>
      <c r="H33" s="262"/>
      <c r="I33" s="262"/>
      <c r="J33" s="263"/>
      <c r="K33" s="202">
        <f>K34</f>
        <v>449</v>
      </c>
      <c r="L33" s="404">
        <f>L34</f>
        <v>449</v>
      </c>
      <c r="M33" s="405"/>
      <c r="N33" s="191"/>
      <c r="O33" s="191"/>
      <c r="P33" s="191"/>
      <c r="Q33" s="191"/>
      <c r="R33" s="191"/>
      <c r="S33" s="191"/>
      <c r="T33" s="191"/>
      <c r="U33" s="119"/>
      <c r="V33" s="119"/>
      <c r="W33" s="119"/>
      <c r="X33" s="120"/>
    </row>
    <row r="34" spans="1:24" s="121" customFormat="1" ht="21" customHeight="1">
      <c r="A34" s="264" t="s">
        <v>319</v>
      </c>
      <c r="B34" s="265"/>
      <c r="C34" s="265"/>
      <c r="D34" s="266"/>
      <c r="E34" s="261" t="s">
        <v>320</v>
      </c>
      <c r="F34" s="262"/>
      <c r="G34" s="262"/>
      <c r="H34" s="262"/>
      <c r="I34" s="262"/>
      <c r="J34" s="263"/>
      <c r="K34" s="203">
        <f>K35</f>
        <v>449</v>
      </c>
      <c r="L34" s="402">
        <f>L35</f>
        <v>449</v>
      </c>
      <c r="M34" s="403"/>
      <c r="N34" s="191"/>
      <c r="O34" s="191"/>
      <c r="P34" s="191"/>
      <c r="Q34" s="191"/>
      <c r="R34" s="191"/>
      <c r="S34" s="191"/>
      <c r="T34" s="191"/>
      <c r="U34" s="119"/>
      <c r="V34" s="119"/>
      <c r="W34" s="119"/>
      <c r="X34" s="120"/>
    </row>
    <row r="35" spans="1:24" s="121" customFormat="1" ht="28.5" customHeight="1">
      <c r="A35" s="296" t="s">
        <v>314</v>
      </c>
      <c r="B35" s="297"/>
      <c r="C35" s="297"/>
      <c r="D35" s="298"/>
      <c r="E35" s="291" t="s">
        <v>293</v>
      </c>
      <c r="F35" s="299"/>
      <c r="G35" s="299"/>
      <c r="H35" s="299"/>
      <c r="I35" s="299"/>
      <c r="J35" s="300"/>
      <c r="K35" s="203">
        <v>449</v>
      </c>
      <c r="L35" s="402">
        <v>449</v>
      </c>
      <c r="M35" s="403"/>
      <c r="N35" s="191"/>
      <c r="O35" s="191"/>
      <c r="P35" s="191"/>
      <c r="Q35" s="191"/>
      <c r="R35" s="191"/>
      <c r="S35" s="191"/>
      <c r="T35" s="191"/>
      <c r="U35" s="119"/>
      <c r="V35" s="119"/>
      <c r="W35" s="119"/>
      <c r="X35" s="120"/>
    </row>
    <row r="36" spans="1:24" s="130" customFormat="1" ht="31.5" customHeight="1">
      <c r="A36" s="258" t="s">
        <v>312</v>
      </c>
      <c r="B36" s="259"/>
      <c r="C36" s="259"/>
      <c r="D36" s="260"/>
      <c r="E36" s="261" t="s">
        <v>313</v>
      </c>
      <c r="F36" s="262"/>
      <c r="G36" s="262"/>
      <c r="H36" s="262"/>
      <c r="I36" s="262"/>
      <c r="J36" s="263"/>
      <c r="K36" s="207">
        <f>K37</f>
        <v>71.400000000000006</v>
      </c>
      <c r="L36" s="398">
        <f>L37</f>
        <v>73.900000000000006</v>
      </c>
      <c r="M36" s="399"/>
      <c r="N36" s="192"/>
      <c r="O36" s="192"/>
      <c r="P36" s="192"/>
      <c r="Q36" s="192"/>
      <c r="R36" s="192"/>
      <c r="S36" s="192"/>
      <c r="T36" s="192"/>
      <c r="U36" s="128"/>
      <c r="V36" s="128"/>
      <c r="W36" s="128"/>
      <c r="X36" s="129"/>
    </row>
    <row r="37" spans="1:24" s="130" customFormat="1" ht="27" customHeight="1">
      <c r="A37" s="264" t="s">
        <v>321</v>
      </c>
      <c r="B37" s="265"/>
      <c r="C37" s="265"/>
      <c r="D37" s="266"/>
      <c r="E37" s="261" t="s">
        <v>322</v>
      </c>
      <c r="F37" s="262"/>
      <c r="G37" s="262"/>
      <c r="H37" s="262"/>
      <c r="I37" s="262"/>
      <c r="J37" s="263"/>
      <c r="K37" s="202">
        <f>K38</f>
        <v>71.400000000000006</v>
      </c>
      <c r="L37" s="404">
        <f>L38</f>
        <v>73.900000000000006</v>
      </c>
      <c r="M37" s="405"/>
      <c r="N37" s="192"/>
      <c r="O37" s="192"/>
      <c r="P37" s="192"/>
      <c r="Q37" s="192"/>
      <c r="R37" s="192"/>
      <c r="S37" s="192"/>
      <c r="T37" s="192"/>
      <c r="U37" s="128"/>
      <c r="V37" s="128"/>
      <c r="W37" s="128"/>
      <c r="X37" s="129"/>
    </row>
    <row r="38" spans="1:24" s="130" customFormat="1" ht="27.75" customHeight="1">
      <c r="A38" s="264" t="s">
        <v>292</v>
      </c>
      <c r="B38" s="265"/>
      <c r="C38" s="265"/>
      <c r="D38" s="266"/>
      <c r="E38" s="291" t="s">
        <v>273</v>
      </c>
      <c r="F38" s="292"/>
      <c r="G38" s="292"/>
      <c r="H38" s="292"/>
      <c r="I38" s="292"/>
      <c r="J38" s="293"/>
      <c r="K38" s="203">
        <v>71.400000000000006</v>
      </c>
      <c r="L38" s="402">
        <v>73.900000000000006</v>
      </c>
      <c r="M38" s="403"/>
      <c r="N38" s="192"/>
      <c r="O38" s="192"/>
      <c r="P38" s="192"/>
      <c r="Q38" s="192"/>
      <c r="R38" s="192"/>
      <c r="S38" s="192"/>
      <c r="T38" s="192"/>
      <c r="U38" s="128"/>
      <c r="V38" s="128"/>
      <c r="W38" s="128"/>
      <c r="X38" s="129"/>
    </row>
    <row r="39" spans="1:24" ht="23.25" customHeight="1" thickBot="1">
      <c r="A39" s="284"/>
      <c r="B39" s="285"/>
      <c r="C39" s="285"/>
      <c r="D39" s="286"/>
      <c r="E39" s="287" t="s">
        <v>274</v>
      </c>
      <c r="F39" s="288"/>
      <c r="G39" s="288"/>
      <c r="H39" s="288"/>
      <c r="I39" s="288"/>
      <c r="J39" s="288"/>
      <c r="K39" s="213">
        <f>K5+K26</f>
        <v>3889.4</v>
      </c>
      <c r="L39" s="416">
        <f>L5+L26</f>
        <v>3932.3999999999996</v>
      </c>
      <c r="M39" s="417"/>
      <c r="N39" s="280"/>
      <c r="O39" s="280"/>
      <c r="P39" s="280"/>
      <c r="Q39" s="280"/>
      <c r="R39" s="280"/>
      <c r="S39" s="280"/>
      <c r="T39" s="196"/>
      <c r="U39" s="116"/>
      <c r="V39" s="116"/>
      <c r="W39" s="116"/>
      <c r="X39" s="117"/>
    </row>
    <row r="40" spans="1:24" ht="14.25" hidden="1">
      <c r="A40" s="281"/>
      <c r="B40" s="281"/>
      <c r="C40" s="281"/>
      <c r="D40" s="281"/>
      <c r="E40" s="282"/>
      <c r="F40" s="282"/>
      <c r="G40" s="282"/>
      <c r="H40" s="282"/>
      <c r="I40" s="282"/>
      <c r="J40" s="282"/>
      <c r="K40" s="214"/>
      <c r="L40" s="197"/>
      <c r="M40" s="197"/>
    </row>
    <row r="41" spans="1:24" ht="14.25" hidden="1">
      <c r="A41" s="279"/>
      <c r="B41" s="279"/>
      <c r="C41" s="279"/>
      <c r="D41" s="279"/>
      <c r="E41" s="278"/>
      <c r="F41" s="278"/>
      <c r="G41" s="278"/>
      <c r="H41" s="278"/>
      <c r="I41" s="278"/>
      <c r="J41" s="278"/>
      <c r="K41" s="214"/>
      <c r="L41" s="283"/>
      <c r="M41" s="283"/>
    </row>
    <row r="42" spans="1:24" hidden="1">
      <c r="A42" s="279"/>
      <c r="B42" s="279"/>
      <c r="C42" s="279"/>
      <c r="D42" s="279"/>
      <c r="E42" s="278"/>
      <c r="F42" s="278"/>
      <c r="G42" s="278"/>
      <c r="H42" s="278"/>
      <c r="I42" s="278"/>
      <c r="J42" s="278"/>
      <c r="K42" s="214"/>
      <c r="L42" s="277"/>
      <c r="M42" s="277"/>
    </row>
    <row r="43" spans="1:24" hidden="1">
      <c r="A43" s="279"/>
      <c r="B43" s="279"/>
      <c r="C43" s="279"/>
      <c r="D43" s="279"/>
      <c r="E43" s="278"/>
      <c r="F43" s="278"/>
      <c r="G43" s="278"/>
      <c r="H43" s="278"/>
      <c r="I43" s="278"/>
      <c r="J43" s="278"/>
      <c r="K43" s="214"/>
      <c r="L43" s="277"/>
      <c r="M43" s="277"/>
    </row>
    <row r="44" spans="1:24" hidden="1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14"/>
      <c r="L44" s="277"/>
      <c r="M44" s="277"/>
    </row>
    <row r="45" spans="1:24" hidden="1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14"/>
      <c r="L45" s="277"/>
      <c r="M45" s="277"/>
    </row>
    <row r="46" spans="1:24" hidden="1">
      <c r="A46" s="278"/>
      <c r="B46" s="278"/>
      <c r="C46" s="278"/>
      <c r="D46" s="278"/>
      <c r="E46" s="278"/>
      <c r="F46" s="278"/>
      <c r="G46" s="278"/>
      <c r="H46" s="278"/>
      <c r="I46" s="278"/>
      <c r="J46" s="278"/>
      <c r="K46" s="214"/>
      <c r="L46" s="277"/>
      <c r="M46" s="277"/>
    </row>
    <row r="47" spans="1:24" hidden="1">
      <c r="A47" s="278"/>
      <c r="B47" s="278"/>
      <c r="C47" s="278"/>
      <c r="D47" s="278"/>
      <c r="E47" s="278"/>
      <c r="F47" s="278"/>
      <c r="G47" s="278"/>
      <c r="H47" s="278"/>
      <c r="I47" s="278"/>
      <c r="J47" s="278"/>
      <c r="K47" s="214"/>
      <c r="L47" s="277"/>
      <c r="M47" s="277"/>
    </row>
    <row r="48" spans="1:24" hidden="1">
      <c r="A48" s="278"/>
      <c r="B48" s="278"/>
      <c r="C48" s="278"/>
      <c r="D48" s="278"/>
      <c r="E48" s="278"/>
      <c r="F48" s="278"/>
      <c r="G48" s="278"/>
      <c r="H48" s="278"/>
      <c r="I48" s="278"/>
      <c r="J48" s="278"/>
      <c r="K48" s="214"/>
      <c r="L48" s="277"/>
      <c r="M48" s="277"/>
    </row>
    <row r="49" spans="1:13" hidden="1">
      <c r="A49" s="278"/>
      <c r="B49" s="278"/>
      <c r="C49" s="278"/>
      <c r="D49" s="278"/>
      <c r="E49" s="278"/>
      <c r="F49" s="278"/>
      <c r="G49" s="278"/>
      <c r="H49" s="278"/>
      <c r="I49" s="278"/>
      <c r="J49" s="278"/>
      <c r="K49" s="214"/>
      <c r="L49" s="277"/>
      <c r="M49" s="277"/>
    </row>
    <row r="50" spans="1:13" ht="12" hidden="1" customHeight="1">
      <c r="A50" s="278"/>
      <c r="B50" s="278"/>
      <c r="C50" s="278"/>
      <c r="D50" s="278"/>
      <c r="E50" s="278"/>
      <c r="F50" s="278"/>
      <c r="G50" s="278"/>
      <c r="H50" s="278"/>
      <c r="I50" s="278"/>
      <c r="J50" s="278"/>
      <c r="K50" s="214"/>
      <c r="L50" s="277"/>
      <c r="M50" s="277"/>
    </row>
    <row r="51" spans="1:13" ht="114" hidden="1" customHeight="1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214"/>
      <c r="L51" s="277"/>
      <c r="M51" s="277"/>
    </row>
    <row r="52" spans="1:13" hidden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14"/>
      <c r="L52" s="277"/>
      <c r="M52" s="277"/>
    </row>
    <row r="53" spans="1:13" hidden="1">
      <c r="A53" s="278"/>
      <c r="B53" s="278"/>
      <c r="C53" s="278"/>
      <c r="D53" s="278"/>
      <c r="E53" s="278"/>
      <c r="F53" s="278"/>
      <c r="G53" s="278"/>
      <c r="H53" s="278"/>
      <c r="I53" s="278"/>
      <c r="J53" s="278"/>
      <c r="K53" s="214"/>
      <c r="L53" s="277"/>
      <c r="M53" s="277"/>
    </row>
    <row r="54" spans="1:13" hidden="1">
      <c r="A54" s="278"/>
      <c r="B54" s="278"/>
      <c r="C54" s="278"/>
      <c r="D54" s="278"/>
      <c r="E54" s="278"/>
      <c r="F54" s="278"/>
      <c r="G54" s="278"/>
      <c r="H54" s="278"/>
      <c r="I54" s="278"/>
      <c r="J54" s="278"/>
      <c r="K54" s="214"/>
      <c r="L54" s="277"/>
      <c r="M54" s="277"/>
    </row>
    <row r="55" spans="1:13" hidden="1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214"/>
      <c r="L55" s="277"/>
      <c r="M55" s="277"/>
    </row>
    <row r="56" spans="1:13" hidden="1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14"/>
      <c r="L56" s="277"/>
      <c r="M56" s="277"/>
    </row>
    <row r="57" spans="1:13" hidden="1">
      <c r="A57" s="278"/>
      <c r="B57" s="278"/>
      <c r="C57" s="278"/>
      <c r="D57" s="278"/>
      <c r="E57" s="278"/>
      <c r="F57" s="278"/>
      <c r="G57" s="278"/>
      <c r="H57" s="278"/>
      <c r="I57" s="278"/>
      <c r="J57" s="278"/>
      <c r="K57" s="214"/>
      <c r="L57" s="277"/>
      <c r="M57" s="277"/>
    </row>
    <row r="58" spans="1:13" hidden="1">
      <c r="A58" s="278"/>
      <c r="B58" s="278"/>
      <c r="C58" s="278"/>
      <c r="D58" s="278"/>
      <c r="E58" s="278"/>
      <c r="F58" s="278"/>
      <c r="G58" s="278"/>
      <c r="H58" s="278"/>
      <c r="I58" s="278"/>
      <c r="J58" s="278"/>
      <c r="K58" s="214"/>
      <c r="L58" s="277"/>
      <c r="M58" s="277"/>
    </row>
    <row r="59" spans="1:13" hidden="1">
      <c r="A59" s="278"/>
      <c r="B59" s="278"/>
      <c r="C59" s="278"/>
      <c r="D59" s="278"/>
      <c r="E59" s="278"/>
      <c r="F59" s="278"/>
      <c r="G59" s="278"/>
      <c r="H59" s="278"/>
      <c r="I59" s="278"/>
      <c r="J59" s="278"/>
      <c r="K59" s="214"/>
      <c r="L59" s="277"/>
      <c r="M59" s="277"/>
    </row>
    <row r="60" spans="1:13">
      <c r="L60" s="277"/>
      <c r="M60" s="277"/>
    </row>
  </sheetData>
  <mergeCells count="208">
    <mergeCell ref="A59:D59"/>
    <mergeCell ref="E59:J59"/>
    <mergeCell ref="L59:M59"/>
    <mergeCell ref="L60:M60"/>
    <mergeCell ref="A57:D57"/>
    <mergeCell ref="E57:J57"/>
    <mergeCell ref="L57:M57"/>
    <mergeCell ref="A58:D58"/>
    <mergeCell ref="E58:J58"/>
    <mergeCell ref="L58:M58"/>
    <mergeCell ref="A55:D55"/>
    <mergeCell ref="E55:J55"/>
    <mergeCell ref="L55:M55"/>
    <mergeCell ref="A56:D56"/>
    <mergeCell ref="E56:J56"/>
    <mergeCell ref="L56:M56"/>
    <mergeCell ref="A53:D53"/>
    <mergeCell ref="E53:J53"/>
    <mergeCell ref="L53:M53"/>
    <mergeCell ref="A54:D54"/>
    <mergeCell ref="E54:J54"/>
    <mergeCell ref="L54:M54"/>
    <mergeCell ref="A51:D51"/>
    <mergeCell ref="E51:J51"/>
    <mergeCell ref="L51:M51"/>
    <mergeCell ref="A52:D52"/>
    <mergeCell ref="E52:J52"/>
    <mergeCell ref="L52:M52"/>
    <mergeCell ref="A49:D49"/>
    <mergeCell ref="E49:J49"/>
    <mergeCell ref="L49:M49"/>
    <mergeCell ref="A50:D50"/>
    <mergeCell ref="E50:J50"/>
    <mergeCell ref="L50:M50"/>
    <mergeCell ref="A47:D47"/>
    <mergeCell ref="E47:J47"/>
    <mergeCell ref="L47:M47"/>
    <mergeCell ref="A48:D48"/>
    <mergeCell ref="E48:J48"/>
    <mergeCell ref="L48:M48"/>
    <mergeCell ref="A45:D45"/>
    <mergeCell ref="E45:J45"/>
    <mergeCell ref="L45:M45"/>
    <mergeCell ref="A46:D46"/>
    <mergeCell ref="E46:J46"/>
    <mergeCell ref="L46:M46"/>
    <mergeCell ref="A43:D43"/>
    <mergeCell ref="E43:J43"/>
    <mergeCell ref="L43:M43"/>
    <mergeCell ref="A44:D44"/>
    <mergeCell ref="E44:J44"/>
    <mergeCell ref="L44:M44"/>
    <mergeCell ref="A40:D40"/>
    <mergeCell ref="E40:J40"/>
    <mergeCell ref="A41:D41"/>
    <mergeCell ref="E41:J41"/>
    <mergeCell ref="L41:M41"/>
    <mergeCell ref="A42:D42"/>
    <mergeCell ref="E42:J42"/>
    <mergeCell ref="L42:M42"/>
    <mergeCell ref="A39:D39"/>
    <mergeCell ref="E39:J39"/>
    <mergeCell ref="L39:M39"/>
    <mergeCell ref="N39:O39"/>
    <mergeCell ref="P39:Q39"/>
    <mergeCell ref="R39:S39"/>
    <mergeCell ref="A37:D37"/>
    <mergeCell ref="E37:J37"/>
    <mergeCell ref="L37:M37"/>
    <mergeCell ref="A38:D38"/>
    <mergeCell ref="E38:J38"/>
    <mergeCell ref="L38:M38"/>
    <mergeCell ref="A35:D35"/>
    <mergeCell ref="E35:J35"/>
    <mergeCell ref="L35:M35"/>
    <mergeCell ref="A36:D36"/>
    <mergeCell ref="E36:J36"/>
    <mergeCell ref="L36:M36"/>
    <mergeCell ref="A33:D33"/>
    <mergeCell ref="E33:J33"/>
    <mergeCell ref="L33:M33"/>
    <mergeCell ref="A34:D34"/>
    <mergeCell ref="E34:J34"/>
    <mergeCell ref="L34:M34"/>
    <mergeCell ref="A31:D31"/>
    <mergeCell ref="E31:J31"/>
    <mergeCell ref="L31:M31"/>
    <mergeCell ref="A32:D32"/>
    <mergeCell ref="E32:J32"/>
    <mergeCell ref="L32:M32"/>
    <mergeCell ref="A29:D29"/>
    <mergeCell ref="E29:J29"/>
    <mergeCell ref="L29:M29"/>
    <mergeCell ref="A30:D30"/>
    <mergeCell ref="E30:J30"/>
    <mergeCell ref="L30:M30"/>
    <mergeCell ref="A27:D27"/>
    <mergeCell ref="E27:J27"/>
    <mergeCell ref="L27:M27"/>
    <mergeCell ref="A28:D28"/>
    <mergeCell ref="E28:J28"/>
    <mergeCell ref="L28:M28"/>
    <mergeCell ref="A26:D26"/>
    <mergeCell ref="E26:J26"/>
    <mergeCell ref="L26:M26"/>
    <mergeCell ref="N26:O26"/>
    <mergeCell ref="P26:Q26"/>
    <mergeCell ref="R26:S26"/>
    <mergeCell ref="A24:D24"/>
    <mergeCell ref="E24:J24"/>
    <mergeCell ref="L24:M24"/>
    <mergeCell ref="A25:D25"/>
    <mergeCell ref="E25:J25"/>
    <mergeCell ref="L25:M25"/>
    <mergeCell ref="A23:D23"/>
    <mergeCell ref="E23:J23"/>
    <mergeCell ref="L23:M23"/>
    <mergeCell ref="N23:O23"/>
    <mergeCell ref="P23:Q23"/>
    <mergeCell ref="R23:S23"/>
    <mergeCell ref="R20:S20"/>
    <mergeCell ref="A21:D21"/>
    <mergeCell ref="E21:J21"/>
    <mergeCell ref="L21:M21"/>
    <mergeCell ref="E22:J22"/>
    <mergeCell ref="L22:M22"/>
    <mergeCell ref="A19:D19"/>
    <mergeCell ref="E19:J19"/>
    <mergeCell ref="L19:M19"/>
    <mergeCell ref="N19:O19"/>
    <mergeCell ref="R19:S19"/>
    <mergeCell ref="A20:D20"/>
    <mergeCell ref="E20:J20"/>
    <mergeCell ref="L20:M20"/>
    <mergeCell ref="N20:O20"/>
    <mergeCell ref="P20:Q20"/>
    <mergeCell ref="A18:D18"/>
    <mergeCell ref="E18:J18"/>
    <mergeCell ref="L18:M18"/>
    <mergeCell ref="N18:O18"/>
    <mergeCell ref="P18:Q18"/>
    <mergeCell ref="R18:S18"/>
    <mergeCell ref="A16:D16"/>
    <mergeCell ref="E16:J16"/>
    <mergeCell ref="L16:M16"/>
    <mergeCell ref="A17:D17"/>
    <mergeCell ref="E17:J17"/>
    <mergeCell ref="L17:M17"/>
    <mergeCell ref="R14:S14"/>
    <mergeCell ref="A15:D15"/>
    <mergeCell ref="E15:J15"/>
    <mergeCell ref="L15:M15"/>
    <mergeCell ref="N15:O15"/>
    <mergeCell ref="P15:Q15"/>
    <mergeCell ref="A13:D13"/>
    <mergeCell ref="E13:J13"/>
    <mergeCell ref="L13:M13"/>
    <mergeCell ref="P13:Q13"/>
    <mergeCell ref="R13:S13"/>
    <mergeCell ref="A14:D14"/>
    <mergeCell ref="E14:J14"/>
    <mergeCell ref="L14:M14"/>
    <mergeCell ref="N14:O14"/>
    <mergeCell ref="P14:Q14"/>
    <mergeCell ref="A11:D11"/>
    <mergeCell ref="E11:J11"/>
    <mergeCell ref="L11:M11"/>
    <mergeCell ref="A12:D12"/>
    <mergeCell ref="E12:J12"/>
    <mergeCell ref="L12:M12"/>
    <mergeCell ref="N12:O12"/>
    <mergeCell ref="P12:Q12"/>
    <mergeCell ref="R12:S12"/>
    <mergeCell ref="R7:S7"/>
    <mergeCell ref="E8:J8"/>
    <mergeCell ref="L8:M8"/>
    <mergeCell ref="E9:J9"/>
    <mergeCell ref="L9:M9"/>
    <mergeCell ref="A10:D10"/>
    <mergeCell ref="E10:J10"/>
    <mergeCell ref="L10:M10"/>
    <mergeCell ref="N10:O10"/>
    <mergeCell ref="P10:Q10"/>
    <mergeCell ref="R10:S10"/>
    <mergeCell ref="A6:D6"/>
    <mergeCell ref="E6:J6"/>
    <mergeCell ref="L6:M6"/>
    <mergeCell ref="N6:O6"/>
    <mergeCell ref="P6:Q6"/>
    <mergeCell ref="A7:D7"/>
    <mergeCell ref="E7:J7"/>
    <mergeCell ref="L7:M7"/>
    <mergeCell ref="N7:O7"/>
    <mergeCell ref="P7:Q7"/>
    <mergeCell ref="P4:Q4"/>
    <mergeCell ref="R4:S4"/>
    <mergeCell ref="A5:D5"/>
    <mergeCell ref="E5:J5"/>
    <mergeCell ref="L5:M5"/>
    <mergeCell ref="N5:O5"/>
    <mergeCell ref="P5:Q5"/>
    <mergeCell ref="R5:S5"/>
    <mergeCell ref="J1:M1"/>
    <mergeCell ref="A2:M2"/>
    <mergeCell ref="A4:D4"/>
    <mergeCell ref="E4:J4"/>
    <mergeCell ref="L4:M4"/>
    <mergeCell ref="N4:O4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M207"/>
  <sheetViews>
    <sheetView tabSelected="1" workbookViewId="0">
      <selection activeCell="M10" sqref="M10"/>
    </sheetView>
  </sheetViews>
  <sheetFormatPr defaultRowHeight="15.75"/>
  <cols>
    <col min="1" max="1" width="54.140625" customWidth="1"/>
    <col min="2" max="2" width="4.7109375" customWidth="1"/>
    <col min="3" max="3" width="4" customWidth="1"/>
    <col min="4" max="4" width="13" style="16" customWidth="1"/>
    <col min="5" max="5" width="5.5703125" customWidth="1"/>
    <col min="6" max="6" width="11.140625" customWidth="1"/>
    <col min="7" max="7" width="11.5703125" style="34" customWidth="1"/>
    <col min="8" max="8" width="9.140625" hidden="1" customWidth="1"/>
  </cols>
  <sheetData>
    <row r="1" spans="1:13" ht="15.75" customHeight="1">
      <c r="A1" s="35"/>
      <c r="B1" s="35"/>
      <c r="C1" s="35"/>
      <c r="D1" s="63"/>
      <c r="E1" s="234" t="s">
        <v>367</v>
      </c>
      <c r="F1" s="234"/>
      <c r="G1" s="234"/>
      <c r="H1" s="3"/>
      <c r="I1" s="3"/>
      <c r="J1" s="35"/>
      <c r="K1" s="35"/>
      <c r="L1" s="35"/>
      <c r="M1" s="35"/>
    </row>
    <row r="2" spans="1:13" ht="45.75" customHeight="1">
      <c r="A2" s="35"/>
      <c r="B2" s="47"/>
      <c r="C2" s="47"/>
      <c r="D2" s="234" t="s">
        <v>353</v>
      </c>
      <c r="E2" s="234"/>
      <c r="F2" s="234"/>
      <c r="G2" s="234"/>
      <c r="H2" s="3"/>
      <c r="I2" s="3"/>
      <c r="J2" s="3"/>
      <c r="K2" s="35"/>
      <c r="L2" s="35"/>
      <c r="M2" s="35"/>
    </row>
    <row r="3" spans="1:13" ht="15.75" customHeight="1">
      <c r="A3" s="387" t="s">
        <v>167</v>
      </c>
      <c r="B3" s="387"/>
      <c r="C3" s="387"/>
      <c r="D3" s="387"/>
      <c r="E3" s="387"/>
      <c r="F3" s="387"/>
      <c r="G3" s="387"/>
      <c r="H3" s="387"/>
      <c r="I3" s="35"/>
      <c r="J3" s="35"/>
      <c r="K3" s="35"/>
      <c r="L3" s="35"/>
      <c r="M3" s="35"/>
    </row>
    <row r="4" spans="1:13" ht="15.75" customHeight="1">
      <c r="A4" s="387" t="s">
        <v>368</v>
      </c>
      <c r="B4" s="387"/>
      <c r="C4" s="387"/>
      <c r="D4" s="387"/>
      <c r="E4" s="387"/>
      <c r="F4" s="387"/>
      <c r="G4" s="387"/>
      <c r="H4" s="387"/>
      <c r="I4" s="35"/>
      <c r="J4" s="35"/>
      <c r="K4" s="35"/>
      <c r="L4" s="35"/>
      <c r="M4" s="35"/>
    </row>
    <row r="5" spans="1:13" ht="20.25" customHeight="1">
      <c r="A5" s="387" t="s">
        <v>166</v>
      </c>
      <c r="B5" s="387"/>
      <c r="C5" s="387"/>
      <c r="D5" s="387"/>
      <c r="E5" s="387"/>
      <c r="F5" s="387"/>
      <c r="G5" s="387"/>
      <c r="H5" s="387"/>
      <c r="I5" s="35"/>
      <c r="J5" s="35"/>
      <c r="K5" s="35"/>
      <c r="L5" s="35"/>
      <c r="M5" s="35"/>
    </row>
    <row r="6" spans="1:13" ht="12.75">
      <c r="A6" s="35"/>
      <c r="B6" s="35"/>
      <c r="C6" s="35"/>
      <c r="D6" s="63"/>
      <c r="E6" s="35"/>
      <c r="F6" s="35"/>
      <c r="G6" s="48" t="s">
        <v>165</v>
      </c>
      <c r="H6" s="35"/>
      <c r="I6" s="35"/>
      <c r="J6" s="35"/>
      <c r="K6" s="35"/>
      <c r="L6" s="35"/>
      <c r="M6" s="35"/>
    </row>
    <row r="7" spans="1:13" ht="12.75" customHeight="1">
      <c r="A7" s="386" t="s">
        <v>0</v>
      </c>
      <c r="B7" s="388" t="s">
        <v>164</v>
      </c>
      <c r="C7" s="388" t="s">
        <v>163</v>
      </c>
      <c r="D7" s="380" t="s">
        <v>162</v>
      </c>
      <c r="E7" s="382" t="s">
        <v>161</v>
      </c>
      <c r="F7" s="418" t="s">
        <v>369</v>
      </c>
      <c r="G7" s="420" t="s">
        <v>370</v>
      </c>
      <c r="H7" s="35"/>
      <c r="I7" s="35"/>
      <c r="J7" s="35"/>
      <c r="K7" s="35"/>
      <c r="L7" s="35"/>
      <c r="M7" s="35"/>
    </row>
    <row r="8" spans="1:13" ht="24" customHeight="1">
      <c r="A8" s="386"/>
      <c r="B8" s="389"/>
      <c r="C8" s="389"/>
      <c r="D8" s="381"/>
      <c r="E8" s="383"/>
      <c r="F8" s="419"/>
      <c r="G8" s="421"/>
      <c r="H8" s="35"/>
      <c r="I8" s="35"/>
      <c r="J8" s="35"/>
      <c r="K8" s="35"/>
      <c r="L8" s="35"/>
      <c r="M8" s="35"/>
    </row>
    <row r="9" spans="1:13">
      <c r="A9" s="46" t="s">
        <v>159</v>
      </c>
      <c r="B9" s="37" t="s">
        <v>2</v>
      </c>
      <c r="C9" s="37" t="s">
        <v>2</v>
      </c>
      <c r="D9" s="64" t="s">
        <v>168</v>
      </c>
      <c r="E9" s="37" t="s">
        <v>1</v>
      </c>
      <c r="F9" s="75">
        <f>F10+F53+F59+F66+F85+F104+F116</f>
        <v>3959</v>
      </c>
      <c r="G9" s="75">
        <f>G10+G53+G59+G66+G85+G104+G116</f>
        <v>3977.2</v>
      </c>
      <c r="H9" s="35"/>
      <c r="I9" s="35"/>
      <c r="J9" s="35"/>
      <c r="K9" s="35"/>
      <c r="L9" s="35"/>
      <c r="M9" s="35"/>
    </row>
    <row r="10" spans="1:13">
      <c r="A10" s="49" t="s">
        <v>158</v>
      </c>
      <c r="B10" s="50" t="s">
        <v>5</v>
      </c>
      <c r="C10" s="50" t="s">
        <v>2</v>
      </c>
      <c r="D10" s="65" t="s">
        <v>168</v>
      </c>
      <c r="E10" s="50" t="s">
        <v>1</v>
      </c>
      <c r="F10" s="76">
        <f>F11+F16+F30+F40+F44+F35</f>
        <v>2195.6</v>
      </c>
      <c r="G10" s="76">
        <f>G11+G16+G30+G40+G44+G35</f>
        <v>2195.6</v>
      </c>
      <c r="H10" s="35"/>
      <c r="I10" s="35"/>
      <c r="J10" s="35"/>
      <c r="K10" s="35"/>
      <c r="L10" s="35"/>
      <c r="M10" s="35"/>
    </row>
    <row r="11" spans="1:13" ht="27">
      <c r="A11" s="54" t="s">
        <v>157</v>
      </c>
      <c r="B11" s="55" t="s">
        <v>5</v>
      </c>
      <c r="C11" s="55" t="s">
        <v>34</v>
      </c>
      <c r="D11" s="66" t="s">
        <v>168</v>
      </c>
      <c r="E11" s="55" t="s">
        <v>1</v>
      </c>
      <c r="F11" s="77">
        <f>F15</f>
        <v>450.4</v>
      </c>
      <c r="G11" s="77">
        <f>G15</f>
        <v>450.4</v>
      </c>
      <c r="H11" s="35"/>
      <c r="I11" s="35"/>
      <c r="J11" s="35"/>
      <c r="K11" s="35"/>
      <c r="L11" s="35"/>
      <c r="M11" s="35"/>
    </row>
    <row r="12" spans="1:13" ht="25.5">
      <c r="A12" s="136" t="s">
        <v>113</v>
      </c>
      <c r="B12" s="37" t="s">
        <v>5</v>
      </c>
      <c r="C12" s="37" t="s">
        <v>34</v>
      </c>
      <c r="D12" s="64" t="s">
        <v>169</v>
      </c>
      <c r="E12" s="37" t="s">
        <v>1</v>
      </c>
      <c r="F12" s="75">
        <f t="shared" ref="F12:G14" si="0">F13</f>
        <v>450.4</v>
      </c>
      <c r="G12" s="75">
        <f t="shared" si="0"/>
        <v>450.4</v>
      </c>
      <c r="H12" s="35"/>
      <c r="I12" s="35"/>
      <c r="J12" s="35"/>
      <c r="K12" s="35"/>
      <c r="L12" s="35"/>
      <c r="M12" s="35"/>
    </row>
    <row r="13" spans="1:13" ht="25.5">
      <c r="A13" s="45" t="s">
        <v>108</v>
      </c>
      <c r="B13" s="37" t="s">
        <v>5</v>
      </c>
      <c r="C13" s="37" t="s">
        <v>34</v>
      </c>
      <c r="D13" s="64" t="s">
        <v>170</v>
      </c>
      <c r="E13" s="37" t="s">
        <v>1</v>
      </c>
      <c r="F13" s="75">
        <f t="shared" si="0"/>
        <v>450.4</v>
      </c>
      <c r="G13" s="75">
        <f t="shared" si="0"/>
        <v>450.4</v>
      </c>
      <c r="H13" s="35"/>
      <c r="I13" s="35"/>
      <c r="J13" s="35"/>
      <c r="K13" s="35"/>
      <c r="L13" s="35"/>
      <c r="M13" s="35"/>
    </row>
    <row r="14" spans="1:13">
      <c r="A14" s="45" t="s">
        <v>156</v>
      </c>
      <c r="B14" s="37" t="s">
        <v>5</v>
      </c>
      <c r="C14" s="37" t="s">
        <v>34</v>
      </c>
      <c r="D14" s="64" t="s">
        <v>171</v>
      </c>
      <c r="E14" s="37" t="s">
        <v>1</v>
      </c>
      <c r="F14" s="75">
        <f t="shared" si="0"/>
        <v>450.4</v>
      </c>
      <c r="G14" s="75">
        <f t="shared" si="0"/>
        <v>450.4</v>
      </c>
      <c r="H14" s="35"/>
      <c r="I14" s="35"/>
      <c r="J14" s="35"/>
      <c r="K14" s="35"/>
      <c r="L14" s="35"/>
      <c r="M14" s="35"/>
    </row>
    <row r="15" spans="1:13" ht="26.25">
      <c r="A15" s="44" t="s">
        <v>143</v>
      </c>
      <c r="B15" s="37" t="s">
        <v>5</v>
      </c>
      <c r="C15" s="37" t="s">
        <v>34</v>
      </c>
      <c r="D15" s="64" t="s">
        <v>171</v>
      </c>
      <c r="E15" s="37" t="s">
        <v>18</v>
      </c>
      <c r="F15" s="75">
        <v>450.4</v>
      </c>
      <c r="G15" s="75">
        <v>450.4</v>
      </c>
      <c r="H15" s="35"/>
      <c r="I15" s="35"/>
      <c r="J15" s="35"/>
      <c r="K15" s="35"/>
      <c r="L15" s="35"/>
      <c r="M15" s="35"/>
    </row>
    <row r="16" spans="1:13" ht="40.5">
      <c r="A16" s="56" t="s">
        <v>155</v>
      </c>
      <c r="B16" s="166" t="s">
        <v>5</v>
      </c>
      <c r="C16" s="166" t="s">
        <v>91</v>
      </c>
      <c r="D16" s="167" t="s">
        <v>168</v>
      </c>
      <c r="E16" s="166" t="s">
        <v>1</v>
      </c>
      <c r="F16" s="168">
        <f>F17+F24</f>
        <v>1188.5999999999999</v>
      </c>
      <c r="G16" s="168">
        <f>G17+G24</f>
        <v>1188.5999999999999</v>
      </c>
      <c r="H16" s="35"/>
      <c r="I16" s="35"/>
      <c r="J16" s="35"/>
      <c r="K16" s="35"/>
      <c r="L16" s="35"/>
      <c r="M16" s="35"/>
    </row>
    <row r="17" spans="1:13" ht="25.5">
      <c r="A17" s="136" t="s">
        <v>113</v>
      </c>
      <c r="B17" s="37" t="s">
        <v>5</v>
      </c>
      <c r="C17" s="37" t="s">
        <v>91</v>
      </c>
      <c r="D17" s="64" t="s">
        <v>169</v>
      </c>
      <c r="E17" s="37" t="s">
        <v>1</v>
      </c>
      <c r="F17" s="78">
        <f>F18</f>
        <v>1188.5999999999999</v>
      </c>
      <c r="G17" s="78">
        <f>G18</f>
        <v>1188.5999999999999</v>
      </c>
      <c r="H17" s="35"/>
      <c r="I17" s="35"/>
      <c r="J17" s="35"/>
      <c r="K17" s="35"/>
      <c r="L17" s="35"/>
      <c r="M17" s="35"/>
    </row>
    <row r="18" spans="1:13" ht="25.5">
      <c r="A18" s="38" t="s">
        <v>108</v>
      </c>
      <c r="B18" s="37" t="s">
        <v>5</v>
      </c>
      <c r="C18" s="37" t="s">
        <v>91</v>
      </c>
      <c r="D18" s="64" t="s">
        <v>170</v>
      </c>
      <c r="E18" s="37" t="s">
        <v>1</v>
      </c>
      <c r="F18" s="75">
        <f>F19</f>
        <v>1188.5999999999999</v>
      </c>
      <c r="G18" s="75">
        <f>G19</f>
        <v>1188.5999999999999</v>
      </c>
      <c r="H18" s="35"/>
      <c r="I18" s="35"/>
      <c r="J18" s="35"/>
      <c r="K18" s="35"/>
      <c r="L18" s="35"/>
      <c r="M18" s="35"/>
    </row>
    <row r="19" spans="1:13" ht="25.5">
      <c r="A19" s="38" t="s">
        <v>154</v>
      </c>
      <c r="B19" s="37" t="s">
        <v>5</v>
      </c>
      <c r="C19" s="37" t="s">
        <v>91</v>
      </c>
      <c r="D19" s="64" t="s">
        <v>172</v>
      </c>
      <c r="E19" s="37" t="s">
        <v>1</v>
      </c>
      <c r="F19" s="75">
        <f>F20+F21+F23+F22</f>
        <v>1188.5999999999999</v>
      </c>
      <c r="G19" s="75">
        <f>G20+G21+G23+G22</f>
        <v>1188.5999999999999</v>
      </c>
      <c r="H19" s="35"/>
      <c r="I19" s="35"/>
      <c r="J19" s="35"/>
      <c r="K19" s="35"/>
      <c r="L19" s="35"/>
      <c r="M19" s="35"/>
    </row>
    <row r="20" spans="1:13" ht="25.5">
      <c r="A20" s="38" t="s">
        <v>143</v>
      </c>
      <c r="B20" s="37" t="s">
        <v>5</v>
      </c>
      <c r="C20" s="37" t="s">
        <v>91</v>
      </c>
      <c r="D20" s="64" t="s">
        <v>172</v>
      </c>
      <c r="E20" s="37" t="s">
        <v>18</v>
      </c>
      <c r="F20" s="75">
        <v>1033</v>
      </c>
      <c r="G20" s="75">
        <v>1033</v>
      </c>
      <c r="H20" s="35"/>
      <c r="I20" s="35"/>
      <c r="J20" s="35"/>
      <c r="K20" s="35"/>
      <c r="L20" s="35"/>
      <c r="M20" s="35"/>
    </row>
    <row r="21" spans="1:13" ht="25.5">
      <c r="A21" s="38" t="s">
        <v>106</v>
      </c>
      <c r="B21" s="37" t="s">
        <v>5</v>
      </c>
      <c r="C21" s="37" t="s">
        <v>91</v>
      </c>
      <c r="D21" s="64" t="s">
        <v>172</v>
      </c>
      <c r="E21" s="37" t="s">
        <v>105</v>
      </c>
      <c r="F21" s="75">
        <v>150</v>
      </c>
      <c r="G21" s="75">
        <v>150</v>
      </c>
      <c r="H21" s="35"/>
      <c r="I21" s="35"/>
      <c r="J21" s="35"/>
      <c r="K21" s="35"/>
      <c r="L21" s="35"/>
      <c r="M21" s="35"/>
    </row>
    <row r="22" spans="1:13" hidden="1">
      <c r="A22" s="38" t="s">
        <v>36</v>
      </c>
      <c r="B22" s="37" t="s">
        <v>5</v>
      </c>
      <c r="C22" s="37" t="s">
        <v>91</v>
      </c>
      <c r="D22" s="64" t="s">
        <v>345</v>
      </c>
      <c r="E22" s="37" t="s">
        <v>133</v>
      </c>
      <c r="F22" s="75"/>
      <c r="G22" s="75"/>
      <c r="H22" s="35"/>
      <c r="I22" s="35"/>
      <c r="J22" s="35"/>
      <c r="K22" s="35"/>
      <c r="L22" s="35"/>
      <c r="M22" s="35"/>
    </row>
    <row r="23" spans="1:13">
      <c r="A23" s="38" t="s">
        <v>129</v>
      </c>
      <c r="B23" s="37" t="s">
        <v>5</v>
      </c>
      <c r="C23" s="37" t="s">
        <v>91</v>
      </c>
      <c r="D23" s="64" t="s">
        <v>172</v>
      </c>
      <c r="E23" s="37" t="s">
        <v>114</v>
      </c>
      <c r="F23" s="75">
        <v>5.6</v>
      </c>
      <c r="G23" s="75">
        <v>5.6</v>
      </c>
      <c r="H23" s="35"/>
      <c r="I23" s="35"/>
      <c r="J23" s="35"/>
      <c r="K23" s="35"/>
      <c r="L23" s="35"/>
      <c r="M23" s="35"/>
    </row>
    <row r="24" spans="1:13" hidden="1">
      <c r="A24" s="57" t="s">
        <v>173</v>
      </c>
      <c r="B24" s="37" t="s">
        <v>5</v>
      </c>
      <c r="C24" s="37" t="s">
        <v>91</v>
      </c>
      <c r="D24" s="64" t="s">
        <v>174</v>
      </c>
      <c r="E24" s="37" t="s">
        <v>1</v>
      </c>
      <c r="F24" s="75">
        <f>F25</f>
        <v>0</v>
      </c>
      <c r="G24" s="75">
        <f>G25</f>
        <v>0</v>
      </c>
      <c r="H24" s="35"/>
      <c r="I24" s="35"/>
      <c r="J24" s="35"/>
      <c r="K24" s="35"/>
      <c r="L24" s="35"/>
      <c r="M24" s="35"/>
    </row>
    <row r="25" spans="1:13" ht="25.5" hidden="1">
      <c r="A25" s="38" t="s">
        <v>108</v>
      </c>
      <c r="B25" s="37" t="s">
        <v>5</v>
      </c>
      <c r="C25" s="37" t="s">
        <v>91</v>
      </c>
      <c r="D25" s="64" t="s">
        <v>175</v>
      </c>
      <c r="E25" s="37" t="s">
        <v>1</v>
      </c>
      <c r="F25" s="75">
        <f>F26+F28</f>
        <v>0</v>
      </c>
      <c r="G25" s="75">
        <f>G26+G28</f>
        <v>0</v>
      </c>
      <c r="H25" s="35"/>
      <c r="I25" s="35"/>
      <c r="J25" s="35"/>
      <c r="K25" s="35"/>
      <c r="L25" s="35"/>
      <c r="M25" s="35"/>
    </row>
    <row r="26" spans="1:13" ht="25.5" hidden="1">
      <c r="A26" s="38" t="s">
        <v>130</v>
      </c>
      <c r="B26" s="37" t="s">
        <v>5</v>
      </c>
      <c r="C26" s="37" t="s">
        <v>91</v>
      </c>
      <c r="D26" s="64" t="s">
        <v>346</v>
      </c>
      <c r="E26" s="37" t="s">
        <v>1</v>
      </c>
      <c r="F26" s="75">
        <f>F27</f>
        <v>0</v>
      </c>
      <c r="G26" s="75">
        <f>G27</f>
        <v>0</v>
      </c>
      <c r="H26" s="35"/>
      <c r="I26" s="35"/>
      <c r="J26" s="35"/>
      <c r="K26" s="35"/>
      <c r="L26" s="35"/>
      <c r="M26" s="35"/>
    </row>
    <row r="27" spans="1:13" hidden="1">
      <c r="A27" s="38" t="s">
        <v>36</v>
      </c>
      <c r="B27" s="37" t="s">
        <v>5</v>
      </c>
      <c r="C27" s="37" t="s">
        <v>91</v>
      </c>
      <c r="D27" s="64" t="s">
        <v>346</v>
      </c>
      <c r="E27" s="37" t="s">
        <v>133</v>
      </c>
      <c r="F27" s="75"/>
      <c r="G27" s="75"/>
      <c r="H27" s="35"/>
      <c r="I27" s="35"/>
      <c r="J27" s="35"/>
      <c r="K27" s="35"/>
      <c r="L27" s="35"/>
      <c r="M27" s="35"/>
    </row>
    <row r="28" spans="1:13" ht="25.5" hidden="1">
      <c r="A28" s="38" t="s">
        <v>176</v>
      </c>
      <c r="B28" s="37" t="s">
        <v>5</v>
      </c>
      <c r="C28" s="37" t="s">
        <v>91</v>
      </c>
      <c r="D28" s="64" t="s">
        <v>347</v>
      </c>
      <c r="E28" s="37" t="s">
        <v>1</v>
      </c>
      <c r="F28" s="75">
        <f>F29</f>
        <v>0</v>
      </c>
      <c r="G28" s="75">
        <f>G29</f>
        <v>0</v>
      </c>
      <c r="H28" s="35"/>
      <c r="I28" s="35"/>
      <c r="J28" s="35"/>
      <c r="K28" s="35"/>
      <c r="L28" s="35"/>
      <c r="M28" s="35"/>
    </row>
    <row r="29" spans="1:13" hidden="1">
      <c r="A29" s="38" t="s">
        <v>36</v>
      </c>
      <c r="B29" s="37" t="s">
        <v>5</v>
      </c>
      <c r="C29" s="37" t="s">
        <v>91</v>
      </c>
      <c r="D29" s="64" t="s">
        <v>347</v>
      </c>
      <c r="E29" s="37" t="s">
        <v>133</v>
      </c>
      <c r="F29" s="75"/>
      <c r="G29" s="75"/>
      <c r="H29" s="35"/>
      <c r="I29" s="35"/>
      <c r="J29" s="35"/>
      <c r="K29" s="35"/>
      <c r="L29" s="35"/>
      <c r="M29" s="35"/>
    </row>
    <row r="30" spans="1:13" ht="40.5">
      <c r="A30" s="56" t="s">
        <v>153</v>
      </c>
      <c r="B30" s="55" t="s">
        <v>5</v>
      </c>
      <c r="C30" s="55" t="s">
        <v>11</v>
      </c>
      <c r="D30" s="66" t="s">
        <v>168</v>
      </c>
      <c r="E30" s="55" t="s">
        <v>1</v>
      </c>
      <c r="F30" s="77">
        <f t="shared" ref="F30:G33" si="1">F31</f>
        <v>2.5</v>
      </c>
      <c r="G30" s="77">
        <f t="shared" si="1"/>
        <v>2.5</v>
      </c>
      <c r="H30" s="35"/>
      <c r="I30" s="35"/>
      <c r="J30" s="35"/>
      <c r="K30" s="35"/>
      <c r="L30" s="35"/>
      <c r="M30" s="35"/>
    </row>
    <row r="31" spans="1:13" ht="25.5">
      <c r="A31" s="136" t="s">
        <v>113</v>
      </c>
      <c r="B31" s="39" t="s">
        <v>5</v>
      </c>
      <c r="C31" s="39" t="s">
        <v>11</v>
      </c>
      <c r="D31" s="67" t="s">
        <v>169</v>
      </c>
      <c r="E31" s="39" t="s">
        <v>1</v>
      </c>
      <c r="F31" s="79">
        <f t="shared" si="1"/>
        <v>2.5</v>
      </c>
      <c r="G31" s="79">
        <f t="shared" si="1"/>
        <v>2.5</v>
      </c>
      <c r="H31" s="35"/>
      <c r="I31" s="35"/>
      <c r="J31" s="35"/>
      <c r="K31" s="35"/>
      <c r="L31" s="35"/>
      <c r="M31" s="35"/>
    </row>
    <row r="32" spans="1:13" ht="25.5">
      <c r="A32" s="38" t="s">
        <v>108</v>
      </c>
      <c r="B32" s="37" t="s">
        <v>5</v>
      </c>
      <c r="C32" s="37" t="s">
        <v>11</v>
      </c>
      <c r="D32" s="43" t="s">
        <v>170</v>
      </c>
      <c r="E32" s="37" t="s">
        <v>1</v>
      </c>
      <c r="F32" s="75">
        <f t="shared" si="1"/>
        <v>2.5</v>
      </c>
      <c r="G32" s="75">
        <f t="shared" si="1"/>
        <v>2.5</v>
      </c>
      <c r="H32" s="35"/>
      <c r="I32" s="35"/>
      <c r="J32" s="35"/>
      <c r="K32" s="35"/>
      <c r="L32" s="35"/>
      <c r="M32" s="35"/>
    </row>
    <row r="33" spans="1:13" ht="38.25">
      <c r="A33" s="38" t="s">
        <v>152</v>
      </c>
      <c r="B33" s="37" t="s">
        <v>5</v>
      </c>
      <c r="C33" s="37" t="s">
        <v>11</v>
      </c>
      <c r="D33" s="43" t="s">
        <v>348</v>
      </c>
      <c r="E33" s="37" t="s">
        <v>1</v>
      </c>
      <c r="F33" s="75">
        <f t="shared" si="1"/>
        <v>2.5</v>
      </c>
      <c r="G33" s="75">
        <f t="shared" si="1"/>
        <v>2.5</v>
      </c>
      <c r="H33" s="35"/>
      <c r="I33" s="35"/>
      <c r="J33" s="35"/>
      <c r="K33" s="35"/>
      <c r="L33" s="35"/>
      <c r="M33" s="35"/>
    </row>
    <row r="34" spans="1:13" ht="15" customHeight="1">
      <c r="A34" s="38" t="s">
        <v>36</v>
      </c>
      <c r="B34" s="37" t="s">
        <v>5</v>
      </c>
      <c r="C34" s="37" t="s">
        <v>11</v>
      </c>
      <c r="D34" s="43" t="s">
        <v>348</v>
      </c>
      <c r="E34" s="37" t="s">
        <v>133</v>
      </c>
      <c r="F34" s="75">
        <v>2.5</v>
      </c>
      <c r="G34" s="75">
        <v>2.5</v>
      </c>
      <c r="H34" s="35"/>
      <c r="I34" s="35"/>
      <c r="J34" s="35"/>
      <c r="K34" s="35"/>
      <c r="L34" s="35"/>
      <c r="M34" s="35"/>
    </row>
    <row r="35" spans="1:13" hidden="1">
      <c r="A35" s="169" t="s">
        <v>349</v>
      </c>
      <c r="B35" s="170" t="s">
        <v>5</v>
      </c>
      <c r="C35" s="170" t="s">
        <v>37</v>
      </c>
      <c r="D35" s="171" t="s">
        <v>168</v>
      </c>
      <c r="E35" s="170" t="s">
        <v>1</v>
      </c>
      <c r="F35" s="172">
        <f t="shared" ref="F35:G38" si="2">F36</f>
        <v>0</v>
      </c>
      <c r="G35" s="172">
        <f t="shared" si="2"/>
        <v>0</v>
      </c>
      <c r="H35" s="35"/>
      <c r="I35" s="35"/>
      <c r="J35" s="35"/>
      <c r="K35" s="35"/>
      <c r="L35" s="35"/>
      <c r="M35" s="35"/>
    </row>
    <row r="36" spans="1:13" hidden="1">
      <c r="A36" s="57" t="s">
        <v>173</v>
      </c>
      <c r="B36" s="37" t="s">
        <v>5</v>
      </c>
      <c r="C36" s="37" t="s">
        <v>37</v>
      </c>
      <c r="D36" s="43" t="s">
        <v>174</v>
      </c>
      <c r="E36" s="37" t="s">
        <v>1</v>
      </c>
      <c r="F36" s="75">
        <f t="shared" si="2"/>
        <v>0</v>
      </c>
      <c r="G36" s="75">
        <f t="shared" si="2"/>
        <v>0</v>
      </c>
      <c r="H36" s="35"/>
      <c r="I36" s="35"/>
      <c r="J36" s="35"/>
      <c r="K36" s="35"/>
      <c r="L36" s="35"/>
      <c r="M36" s="35"/>
    </row>
    <row r="37" spans="1:13" ht="25.5" hidden="1">
      <c r="A37" s="38" t="s">
        <v>108</v>
      </c>
      <c r="B37" s="37" t="s">
        <v>5</v>
      </c>
      <c r="C37" s="37" t="s">
        <v>37</v>
      </c>
      <c r="D37" s="43" t="s">
        <v>371</v>
      </c>
      <c r="E37" s="37" t="s">
        <v>1</v>
      </c>
      <c r="F37" s="75">
        <f t="shared" si="2"/>
        <v>0</v>
      </c>
      <c r="G37" s="75">
        <f t="shared" si="2"/>
        <v>0</v>
      </c>
      <c r="H37" s="35"/>
      <c r="I37" s="35"/>
      <c r="J37" s="35"/>
      <c r="K37" s="35"/>
      <c r="L37" s="35"/>
      <c r="M37" s="35"/>
    </row>
    <row r="38" spans="1:13" hidden="1">
      <c r="A38" s="38" t="s">
        <v>107</v>
      </c>
      <c r="B38" s="37" t="s">
        <v>5</v>
      </c>
      <c r="C38" s="37" t="s">
        <v>37</v>
      </c>
      <c r="D38" s="43" t="s">
        <v>350</v>
      </c>
      <c r="E38" s="37" t="s">
        <v>1</v>
      </c>
      <c r="F38" s="75">
        <f t="shared" si="2"/>
        <v>0</v>
      </c>
      <c r="G38" s="75">
        <f t="shared" si="2"/>
        <v>0</v>
      </c>
      <c r="H38" s="35"/>
      <c r="I38" s="35"/>
      <c r="J38" s="35"/>
      <c r="K38" s="35"/>
      <c r="L38" s="35"/>
      <c r="M38" s="35"/>
    </row>
    <row r="39" spans="1:13" hidden="1">
      <c r="A39" s="38" t="s">
        <v>129</v>
      </c>
      <c r="B39" s="37" t="s">
        <v>5</v>
      </c>
      <c r="C39" s="37" t="s">
        <v>37</v>
      </c>
      <c r="D39" s="43" t="s">
        <v>350</v>
      </c>
      <c r="E39" s="37" t="s">
        <v>114</v>
      </c>
      <c r="F39" s="75"/>
      <c r="G39" s="75"/>
      <c r="H39" s="35"/>
      <c r="I39" s="35"/>
      <c r="J39" s="35"/>
      <c r="K39" s="35"/>
      <c r="L39" s="35"/>
      <c r="M39" s="35"/>
    </row>
    <row r="40" spans="1:13">
      <c r="A40" s="54" t="s">
        <v>151</v>
      </c>
      <c r="B40" s="55" t="s">
        <v>5</v>
      </c>
      <c r="C40" s="55" t="s">
        <v>17</v>
      </c>
      <c r="D40" s="66" t="s">
        <v>168</v>
      </c>
      <c r="E40" s="55" t="s">
        <v>1</v>
      </c>
      <c r="F40" s="80">
        <f t="shared" ref="F40:G42" si="3">F41</f>
        <v>0.5</v>
      </c>
      <c r="G40" s="80">
        <f t="shared" si="3"/>
        <v>0.5</v>
      </c>
      <c r="H40" s="35"/>
      <c r="I40" s="35"/>
      <c r="J40" s="35"/>
      <c r="K40" s="35"/>
      <c r="L40" s="35"/>
      <c r="M40" s="35"/>
    </row>
    <row r="41" spans="1:13" ht="25.5">
      <c r="A41" s="136" t="s">
        <v>113</v>
      </c>
      <c r="B41" s="39" t="s">
        <v>5</v>
      </c>
      <c r="C41" s="39" t="s">
        <v>17</v>
      </c>
      <c r="D41" s="67" t="s">
        <v>169</v>
      </c>
      <c r="E41" s="39" t="s">
        <v>1</v>
      </c>
      <c r="F41" s="79">
        <f t="shared" si="3"/>
        <v>0.5</v>
      </c>
      <c r="G41" s="79">
        <f t="shared" si="3"/>
        <v>0.5</v>
      </c>
      <c r="H41" s="35"/>
      <c r="I41" s="35"/>
      <c r="J41" s="35"/>
      <c r="K41" s="35"/>
      <c r="L41" s="35"/>
      <c r="M41" s="35"/>
    </row>
    <row r="42" spans="1:13" ht="25.5">
      <c r="A42" s="38" t="s">
        <v>108</v>
      </c>
      <c r="B42" s="37" t="s">
        <v>5</v>
      </c>
      <c r="C42" s="37" t="s">
        <v>17</v>
      </c>
      <c r="D42" s="64" t="s">
        <v>170</v>
      </c>
      <c r="E42" s="37" t="s">
        <v>1</v>
      </c>
      <c r="F42" s="75">
        <f t="shared" si="3"/>
        <v>0.5</v>
      </c>
      <c r="G42" s="75">
        <f t="shared" si="3"/>
        <v>0.5</v>
      </c>
      <c r="H42" s="35"/>
      <c r="I42" s="35"/>
      <c r="J42" s="35"/>
      <c r="K42" s="35"/>
      <c r="L42" s="35"/>
      <c r="M42" s="35"/>
    </row>
    <row r="43" spans="1:13">
      <c r="A43" s="38" t="s">
        <v>150</v>
      </c>
      <c r="B43" s="37" t="s">
        <v>5</v>
      </c>
      <c r="C43" s="37" t="s">
        <v>17</v>
      </c>
      <c r="D43" s="64" t="s">
        <v>177</v>
      </c>
      <c r="E43" s="37" t="s">
        <v>149</v>
      </c>
      <c r="F43" s="75">
        <v>0.5</v>
      </c>
      <c r="G43" s="75">
        <v>0.5</v>
      </c>
      <c r="H43" s="35"/>
      <c r="I43" s="35"/>
      <c r="J43" s="35"/>
      <c r="K43" s="35"/>
      <c r="L43" s="35"/>
      <c r="M43" s="35"/>
    </row>
    <row r="44" spans="1:13">
      <c r="A44" s="58" t="s">
        <v>148</v>
      </c>
      <c r="B44" s="55" t="s">
        <v>5</v>
      </c>
      <c r="C44" s="55" t="s">
        <v>24</v>
      </c>
      <c r="D44" s="66" t="s">
        <v>168</v>
      </c>
      <c r="E44" s="55" t="s">
        <v>1</v>
      </c>
      <c r="F44" s="77">
        <f>F45+F50</f>
        <v>553.6</v>
      </c>
      <c r="G44" s="77">
        <f>G45+G50</f>
        <v>553.6</v>
      </c>
      <c r="H44" s="35"/>
      <c r="I44" s="35"/>
      <c r="J44" s="35"/>
      <c r="K44" s="35"/>
      <c r="L44" s="35"/>
      <c r="M44" s="35"/>
    </row>
    <row r="45" spans="1:13" ht="25.5">
      <c r="A45" s="136" t="s">
        <v>113</v>
      </c>
      <c r="B45" s="39" t="s">
        <v>5</v>
      </c>
      <c r="C45" s="39" t="s">
        <v>24</v>
      </c>
      <c r="D45" s="67" t="s">
        <v>169</v>
      </c>
      <c r="E45" s="39" t="s">
        <v>1</v>
      </c>
      <c r="F45" s="79">
        <f>F46</f>
        <v>553.6</v>
      </c>
      <c r="G45" s="79">
        <f>G46</f>
        <v>553.6</v>
      </c>
      <c r="H45" s="35"/>
      <c r="I45" s="35"/>
      <c r="J45" s="35"/>
      <c r="K45" s="35"/>
      <c r="L45" s="35"/>
      <c r="M45" s="35"/>
    </row>
    <row r="46" spans="1:13" ht="25.5">
      <c r="A46" s="38" t="s">
        <v>108</v>
      </c>
      <c r="B46" s="39" t="s">
        <v>5</v>
      </c>
      <c r="C46" s="39" t="s">
        <v>24</v>
      </c>
      <c r="D46" s="67" t="s">
        <v>170</v>
      </c>
      <c r="E46" s="39" t="s">
        <v>1</v>
      </c>
      <c r="F46" s="79">
        <f>F47+F48+F49</f>
        <v>553.6</v>
      </c>
      <c r="G46" s="79">
        <f>G47+G48+G49</f>
        <v>553.6</v>
      </c>
      <c r="H46" s="35"/>
      <c r="I46" s="35"/>
      <c r="J46" s="35"/>
      <c r="K46" s="35"/>
      <c r="L46" s="35"/>
      <c r="M46" s="35"/>
    </row>
    <row r="47" spans="1:13" ht="25.5">
      <c r="A47" s="40" t="s">
        <v>147</v>
      </c>
      <c r="B47" s="39" t="s">
        <v>5</v>
      </c>
      <c r="C47" s="39" t="s">
        <v>24</v>
      </c>
      <c r="D47" s="67" t="s">
        <v>178</v>
      </c>
      <c r="E47" s="39" t="s">
        <v>6</v>
      </c>
      <c r="F47" s="79">
        <v>453.6</v>
      </c>
      <c r="G47" s="79">
        <v>453.6</v>
      </c>
      <c r="H47" s="35"/>
      <c r="I47" s="35"/>
      <c r="J47" s="35"/>
      <c r="K47" s="35"/>
      <c r="L47" s="35"/>
      <c r="M47" s="35"/>
    </row>
    <row r="48" spans="1:13" ht="24.75" customHeight="1">
      <c r="A48" s="38" t="s">
        <v>106</v>
      </c>
      <c r="B48" s="39" t="s">
        <v>5</v>
      </c>
      <c r="C48" s="39" t="s">
        <v>24</v>
      </c>
      <c r="D48" s="67" t="s">
        <v>178</v>
      </c>
      <c r="E48" s="39" t="s">
        <v>105</v>
      </c>
      <c r="F48" s="79">
        <v>100</v>
      </c>
      <c r="G48" s="79">
        <v>100</v>
      </c>
      <c r="H48" s="35"/>
      <c r="I48" s="35"/>
      <c r="J48" s="35"/>
      <c r="K48" s="35"/>
      <c r="L48" s="35"/>
      <c r="M48" s="35"/>
    </row>
    <row r="49" spans="1:13" hidden="1">
      <c r="A49" s="38" t="s">
        <v>129</v>
      </c>
      <c r="B49" s="39" t="s">
        <v>5</v>
      </c>
      <c r="C49" s="39" t="s">
        <v>24</v>
      </c>
      <c r="D49" s="67" t="s">
        <v>178</v>
      </c>
      <c r="E49" s="39" t="s">
        <v>114</v>
      </c>
      <c r="F49" s="79">
        <v>0</v>
      </c>
      <c r="G49" s="79">
        <v>0</v>
      </c>
      <c r="H49" s="35"/>
      <c r="I49" s="35"/>
      <c r="J49" s="35"/>
      <c r="K49" s="35"/>
      <c r="L49" s="35"/>
      <c r="M49" s="35"/>
    </row>
    <row r="50" spans="1:13" ht="25.5" hidden="1">
      <c r="A50" s="38" t="s">
        <v>108</v>
      </c>
      <c r="B50" s="39" t="s">
        <v>5</v>
      </c>
      <c r="C50" s="39" t="s">
        <v>24</v>
      </c>
      <c r="D50" s="67" t="s">
        <v>193</v>
      </c>
      <c r="E50" s="39" t="s">
        <v>1</v>
      </c>
      <c r="F50" s="79">
        <f>F51</f>
        <v>0</v>
      </c>
      <c r="G50" s="79">
        <f>G51</f>
        <v>0</v>
      </c>
      <c r="H50" s="35"/>
      <c r="I50" s="35"/>
      <c r="J50" s="35"/>
      <c r="K50" s="35"/>
      <c r="L50" s="35"/>
      <c r="M50" s="35"/>
    </row>
    <row r="51" spans="1:13" hidden="1">
      <c r="A51" s="38" t="s">
        <v>107</v>
      </c>
      <c r="B51" s="39" t="s">
        <v>5</v>
      </c>
      <c r="C51" s="39" t="s">
        <v>24</v>
      </c>
      <c r="D51" s="67" t="s">
        <v>194</v>
      </c>
      <c r="E51" s="39" t="s">
        <v>1</v>
      </c>
      <c r="F51" s="79">
        <f>F52</f>
        <v>0</v>
      </c>
      <c r="G51" s="79">
        <f>G52</f>
        <v>0</v>
      </c>
      <c r="H51" s="35"/>
      <c r="I51" s="35"/>
      <c r="J51" s="35"/>
      <c r="K51" s="35"/>
      <c r="L51" s="35"/>
      <c r="M51" s="35"/>
    </row>
    <row r="52" spans="1:13" ht="25.5" hidden="1">
      <c r="A52" s="40" t="s">
        <v>147</v>
      </c>
      <c r="B52" s="39" t="s">
        <v>5</v>
      </c>
      <c r="C52" s="39" t="s">
        <v>24</v>
      </c>
      <c r="D52" s="67" t="s">
        <v>196</v>
      </c>
      <c r="E52" s="39" t="s">
        <v>6</v>
      </c>
      <c r="F52" s="79"/>
      <c r="G52" s="79"/>
      <c r="H52" s="35"/>
      <c r="I52" s="35"/>
      <c r="J52" s="35"/>
      <c r="K52" s="35"/>
      <c r="L52" s="35"/>
      <c r="M52" s="35"/>
    </row>
    <row r="53" spans="1:13">
      <c r="A53" s="51" t="s">
        <v>146</v>
      </c>
      <c r="B53" s="50" t="s">
        <v>34</v>
      </c>
      <c r="C53" s="50" t="s">
        <v>2</v>
      </c>
      <c r="D53" s="65" t="s">
        <v>168</v>
      </c>
      <c r="E53" s="50" t="s">
        <v>1</v>
      </c>
      <c r="F53" s="76">
        <f t="shared" ref="F53:G55" si="4">F54</f>
        <v>71.400000000000006</v>
      </c>
      <c r="G53" s="76">
        <f t="shared" si="4"/>
        <v>73.900000000000006</v>
      </c>
      <c r="H53" s="35"/>
      <c r="I53" s="35"/>
      <c r="J53" s="35"/>
      <c r="K53" s="35"/>
      <c r="L53" s="35"/>
      <c r="M53" s="35"/>
    </row>
    <row r="54" spans="1:13">
      <c r="A54" s="59" t="s">
        <v>145</v>
      </c>
      <c r="B54" s="55" t="s">
        <v>34</v>
      </c>
      <c r="C54" s="55" t="s">
        <v>8</v>
      </c>
      <c r="D54" s="66" t="s">
        <v>168</v>
      </c>
      <c r="E54" s="55" t="s">
        <v>1</v>
      </c>
      <c r="F54" s="77">
        <f t="shared" si="4"/>
        <v>71.400000000000006</v>
      </c>
      <c r="G54" s="77">
        <f t="shared" si="4"/>
        <v>73.900000000000006</v>
      </c>
      <c r="H54" s="35"/>
      <c r="I54" s="35"/>
      <c r="J54" s="35"/>
      <c r="K54" s="35"/>
      <c r="L54" s="35"/>
      <c r="M54" s="35"/>
    </row>
    <row r="55" spans="1:13" ht="25.5">
      <c r="A55" s="136" t="s">
        <v>113</v>
      </c>
      <c r="B55" s="37" t="s">
        <v>34</v>
      </c>
      <c r="C55" s="37" t="s">
        <v>8</v>
      </c>
      <c r="D55" s="64" t="s">
        <v>169</v>
      </c>
      <c r="E55" s="37" t="s">
        <v>1</v>
      </c>
      <c r="F55" s="75">
        <f t="shared" si="4"/>
        <v>71.400000000000006</v>
      </c>
      <c r="G55" s="75">
        <f t="shared" si="4"/>
        <v>73.900000000000006</v>
      </c>
      <c r="H55" s="35"/>
      <c r="I55" s="35"/>
      <c r="J55" s="35"/>
      <c r="K55" s="35"/>
      <c r="L55" s="35"/>
      <c r="M55" s="35"/>
    </row>
    <row r="56" spans="1:13" ht="25.5">
      <c r="A56" s="38" t="s">
        <v>144</v>
      </c>
      <c r="B56" s="37" t="s">
        <v>34</v>
      </c>
      <c r="C56" s="37" t="s">
        <v>8</v>
      </c>
      <c r="D56" s="64" t="s">
        <v>181</v>
      </c>
      <c r="E56" s="37" t="s">
        <v>1</v>
      </c>
      <c r="F56" s="75">
        <f>F58+F57</f>
        <v>71.400000000000006</v>
      </c>
      <c r="G56" s="75">
        <f>G58+G57</f>
        <v>73.900000000000006</v>
      </c>
      <c r="H56" s="35"/>
      <c r="I56" s="35"/>
      <c r="J56" s="35"/>
      <c r="K56" s="35"/>
      <c r="L56" s="35"/>
      <c r="M56" s="35"/>
    </row>
    <row r="57" spans="1:13" ht="25.5">
      <c r="A57" s="38" t="s">
        <v>143</v>
      </c>
      <c r="B57" s="37" t="s">
        <v>34</v>
      </c>
      <c r="C57" s="37" t="s">
        <v>8</v>
      </c>
      <c r="D57" s="64" t="s">
        <v>181</v>
      </c>
      <c r="E57" s="37" t="s">
        <v>18</v>
      </c>
      <c r="F57" s="75">
        <v>57</v>
      </c>
      <c r="G57" s="75">
        <v>57</v>
      </c>
      <c r="H57" s="35"/>
      <c r="I57" s="35"/>
      <c r="J57" s="35"/>
      <c r="K57" s="35"/>
      <c r="L57" s="35"/>
      <c r="M57" s="35"/>
    </row>
    <row r="58" spans="1:13" ht="25.5">
      <c r="A58" s="38" t="s">
        <v>106</v>
      </c>
      <c r="B58" s="37" t="s">
        <v>34</v>
      </c>
      <c r="C58" s="37" t="s">
        <v>8</v>
      </c>
      <c r="D58" s="64" t="s">
        <v>181</v>
      </c>
      <c r="E58" s="37" t="s">
        <v>105</v>
      </c>
      <c r="F58" s="75">
        <v>14.4</v>
      </c>
      <c r="G58" s="75">
        <v>16.899999999999999</v>
      </c>
      <c r="H58" s="35"/>
      <c r="I58" s="35"/>
      <c r="J58" s="35"/>
      <c r="K58" s="35"/>
      <c r="L58" s="35"/>
      <c r="M58" s="35"/>
    </row>
    <row r="59" spans="1:13" ht="25.5">
      <c r="A59" s="52" t="s">
        <v>142</v>
      </c>
      <c r="B59" s="50" t="s">
        <v>8</v>
      </c>
      <c r="C59" s="50" t="s">
        <v>2</v>
      </c>
      <c r="D59" s="65" t="s">
        <v>168</v>
      </c>
      <c r="E59" s="50" t="s">
        <v>1</v>
      </c>
      <c r="F59" s="76">
        <f t="shared" ref="F59:G64" si="5">F60</f>
        <v>0.3</v>
      </c>
      <c r="G59" s="76">
        <f t="shared" si="5"/>
        <v>0.3</v>
      </c>
      <c r="H59" s="35"/>
      <c r="I59" s="35"/>
      <c r="J59" s="35"/>
      <c r="K59" s="35"/>
      <c r="L59" s="35"/>
      <c r="M59" s="35"/>
    </row>
    <row r="60" spans="1:13">
      <c r="A60" s="57" t="s">
        <v>173</v>
      </c>
      <c r="B60" s="37" t="s">
        <v>8</v>
      </c>
      <c r="C60" s="37" t="s">
        <v>2</v>
      </c>
      <c r="D60" s="64" t="s">
        <v>168</v>
      </c>
      <c r="E60" s="37" t="s">
        <v>1</v>
      </c>
      <c r="F60" s="75">
        <f t="shared" si="5"/>
        <v>0.3</v>
      </c>
      <c r="G60" s="75">
        <f t="shared" si="5"/>
        <v>0.3</v>
      </c>
      <c r="H60" s="35"/>
      <c r="I60" s="35"/>
      <c r="J60" s="35"/>
      <c r="K60" s="35"/>
      <c r="L60" s="35"/>
      <c r="M60" s="35"/>
    </row>
    <row r="61" spans="1:13">
      <c r="A61" s="60" t="s">
        <v>141</v>
      </c>
      <c r="B61" s="55" t="s">
        <v>8</v>
      </c>
      <c r="C61" s="55" t="s">
        <v>13</v>
      </c>
      <c r="D61" s="66" t="s">
        <v>168</v>
      </c>
      <c r="E61" s="55" t="s">
        <v>1</v>
      </c>
      <c r="F61" s="77">
        <f t="shared" si="5"/>
        <v>0.3</v>
      </c>
      <c r="G61" s="77">
        <f t="shared" si="5"/>
        <v>0.3</v>
      </c>
      <c r="H61" s="35"/>
      <c r="I61" s="35"/>
      <c r="J61" s="35"/>
      <c r="K61" s="35"/>
      <c r="L61" s="35"/>
      <c r="M61" s="35"/>
    </row>
    <row r="62" spans="1:13" ht="40.5">
      <c r="A62" s="137" t="s">
        <v>182</v>
      </c>
      <c r="B62" s="37" t="s">
        <v>8</v>
      </c>
      <c r="C62" s="37" t="s">
        <v>13</v>
      </c>
      <c r="D62" s="64" t="s">
        <v>168</v>
      </c>
      <c r="E62" s="37" t="s">
        <v>1</v>
      </c>
      <c r="F62" s="75">
        <f t="shared" si="5"/>
        <v>0.3</v>
      </c>
      <c r="G62" s="75">
        <f t="shared" si="5"/>
        <v>0.3</v>
      </c>
      <c r="H62" s="35"/>
      <c r="I62" s="35"/>
      <c r="J62" s="35"/>
      <c r="K62" s="35"/>
      <c r="L62" s="35"/>
      <c r="M62" s="35"/>
    </row>
    <row r="63" spans="1:13">
      <c r="A63" s="38" t="s">
        <v>107</v>
      </c>
      <c r="B63" s="37" t="s">
        <v>8</v>
      </c>
      <c r="C63" s="37" t="s">
        <v>13</v>
      </c>
      <c r="D63" s="64" t="s">
        <v>183</v>
      </c>
      <c r="E63" s="37" t="s">
        <v>1</v>
      </c>
      <c r="F63" s="75">
        <f t="shared" si="5"/>
        <v>0.3</v>
      </c>
      <c r="G63" s="75">
        <f t="shared" si="5"/>
        <v>0.3</v>
      </c>
      <c r="H63" s="35"/>
      <c r="I63" s="35"/>
      <c r="J63" s="35"/>
      <c r="K63" s="35"/>
      <c r="L63" s="35"/>
      <c r="M63" s="35"/>
    </row>
    <row r="64" spans="1:13" ht="25.5">
      <c r="A64" s="38" t="s">
        <v>184</v>
      </c>
      <c r="B64" s="37" t="s">
        <v>8</v>
      </c>
      <c r="C64" s="37" t="s">
        <v>13</v>
      </c>
      <c r="D64" s="64" t="s">
        <v>185</v>
      </c>
      <c r="E64" s="37" t="s">
        <v>1</v>
      </c>
      <c r="F64" s="75">
        <f t="shared" si="5"/>
        <v>0.3</v>
      </c>
      <c r="G64" s="75">
        <f t="shared" si="5"/>
        <v>0.3</v>
      </c>
      <c r="H64" s="35"/>
      <c r="I64" s="35"/>
      <c r="J64" s="35"/>
      <c r="K64" s="35"/>
      <c r="L64" s="35"/>
      <c r="M64" s="35"/>
    </row>
    <row r="65" spans="1:13" ht="25.5">
      <c r="A65" s="38" t="s">
        <v>116</v>
      </c>
      <c r="B65" s="37" t="s">
        <v>8</v>
      </c>
      <c r="C65" s="37" t="s">
        <v>13</v>
      </c>
      <c r="D65" s="64" t="s">
        <v>185</v>
      </c>
      <c r="E65" s="37" t="s">
        <v>105</v>
      </c>
      <c r="F65" s="75">
        <v>0.3</v>
      </c>
      <c r="G65" s="75">
        <v>0.3</v>
      </c>
      <c r="H65" s="35"/>
      <c r="I65" s="35"/>
      <c r="J65" s="35"/>
      <c r="K65" s="35"/>
      <c r="L65" s="35"/>
      <c r="M65" s="35"/>
    </row>
    <row r="66" spans="1:13">
      <c r="A66" s="53" t="s">
        <v>140</v>
      </c>
      <c r="B66" s="50" t="s">
        <v>91</v>
      </c>
      <c r="C66" s="50" t="s">
        <v>2</v>
      </c>
      <c r="D66" s="65" t="s">
        <v>168</v>
      </c>
      <c r="E66" s="50" t="s">
        <v>1</v>
      </c>
      <c r="F66" s="76">
        <f>F67+F72</f>
        <v>239.10000000000002</v>
      </c>
      <c r="G66" s="76">
        <f>G67+G72</f>
        <v>234.60000000000002</v>
      </c>
      <c r="H66" s="35"/>
      <c r="I66" s="35"/>
      <c r="J66" s="35"/>
      <c r="K66" s="35"/>
      <c r="L66" s="35"/>
      <c r="M66" s="35"/>
    </row>
    <row r="67" spans="1:13">
      <c r="A67" s="59" t="s">
        <v>139</v>
      </c>
      <c r="B67" s="55" t="s">
        <v>91</v>
      </c>
      <c r="C67" s="55" t="s">
        <v>137</v>
      </c>
      <c r="D67" s="66" t="s">
        <v>168</v>
      </c>
      <c r="E67" s="55" t="s">
        <v>1</v>
      </c>
      <c r="F67" s="77">
        <f t="shared" ref="F67:G70" si="6">F68</f>
        <v>238.3</v>
      </c>
      <c r="G67" s="77">
        <f t="shared" si="6"/>
        <v>233.8</v>
      </c>
      <c r="H67" s="35"/>
      <c r="I67" s="35"/>
      <c r="J67" s="35"/>
      <c r="K67" s="35"/>
      <c r="L67" s="35"/>
      <c r="M67" s="35"/>
    </row>
    <row r="68" spans="1:13">
      <c r="A68" s="137" t="s">
        <v>186</v>
      </c>
      <c r="B68" s="37" t="s">
        <v>91</v>
      </c>
      <c r="C68" s="37" t="s">
        <v>137</v>
      </c>
      <c r="D68" s="64" t="s">
        <v>187</v>
      </c>
      <c r="E68" s="37" t="s">
        <v>1</v>
      </c>
      <c r="F68" s="75">
        <f t="shared" si="6"/>
        <v>238.3</v>
      </c>
      <c r="G68" s="75">
        <f t="shared" si="6"/>
        <v>233.8</v>
      </c>
      <c r="H68" s="35"/>
      <c r="I68" s="35"/>
      <c r="J68" s="35"/>
      <c r="K68" s="35"/>
      <c r="L68" s="35"/>
      <c r="M68" s="35"/>
    </row>
    <row r="69" spans="1:13">
      <c r="A69" s="38" t="s">
        <v>107</v>
      </c>
      <c r="B69" s="37" t="s">
        <v>91</v>
      </c>
      <c r="C69" s="37" t="s">
        <v>137</v>
      </c>
      <c r="D69" s="64" t="s">
        <v>188</v>
      </c>
      <c r="E69" s="37" t="s">
        <v>1</v>
      </c>
      <c r="F69" s="75">
        <f t="shared" si="6"/>
        <v>238.3</v>
      </c>
      <c r="G69" s="75">
        <f t="shared" si="6"/>
        <v>233.8</v>
      </c>
      <c r="H69" s="35"/>
      <c r="I69" s="35"/>
      <c r="J69" s="35"/>
      <c r="K69" s="35"/>
      <c r="L69" s="35"/>
      <c r="M69" s="35"/>
    </row>
    <row r="70" spans="1:13">
      <c r="A70" s="38" t="s">
        <v>138</v>
      </c>
      <c r="B70" s="37" t="s">
        <v>91</v>
      </c>
      <c r="C70" s="37" t="s">
        <v>137</v>
      </c>
      <c r="D70" s="64" t="s">
        <v>189</v>
      </c>
      <c r="E70" s="37" t="s">
        <v>1</v>
      </c>
      <c r="F70" s="75">
        <f t="shared" si="6"/>
        <v>238.3</v>
      </c>
      <c r="G70" s="75">
        <f t="shared" si="6"/>
        <v>233.8</v>
      </c>
      <c r="H70" s="35"/>
      <c r="I70" s="35"/>
      <c r="J70" s="35"/>
      <c r="K70" s="35"/>
      <c r="L70" s="35"/>
      <c r="M70" s="35"/>
    </row>
    <row r="71" spans="1:13" ht="25.5">
      <c r="A71" s="38" t="s">
        <v>116</v>
      </c>
      <c r="B71" s="37" t="s">
        <v>91</v>
      </c>
      <c r="C71" s="37" t="s">
        <v>137</v>
      </c>
      <c r="D71" s="64" t="s">
        <v>189</v>
      </c>
      <c r="E71" s="37" t="s">
        <v>105</v>
      </c>
      <c r="F71" s="75">
        <v>238.3</v>
      </c>
      <c r="G71" s="75">
        <v>233.8</v>
      </c>
      <c r="H71" s="35"/>
      <c r="I71" s="35"/>
      <c r="J71" s="35"/>
      <c r="K71" s="35"/>
      <c r="L71" s="35"/>
      <c r="M71" s="35"/>
    </row>
    <row r="72" spans="1:13">
      <c r="A72" s="60" t="s">
        <v>136</v>
      </c>
      <c r="B72" s="55" t="s">
        <v>91</v>
      </c>
      <c r="C72" s="55" t="s">
        <v>134</v>
      </c>
      <c r="D72" s="66" t="s">
        <v>168</v>
      </c>
      <c r="E72" s="55" t="s">
        <v>1</v>
      </c>
      <c r="F72" s="77">
        <f>F73+F76+F79</f>
        <v>0.8</v>
      </c>
      <c r="G72" s="77">
        <f>G73+G76+G79</f>
        <v>0.8</v>
      </c>
      <c r="H72" s="35"/>
      <c r="I72" s="35"/>
      <c r="J72" s="35"/>
      <c r="K72" s="35"/>
      <c r="L72" s="35"/>
      <c r="M72" s="35"/>
    </row>
    <row r="73" spans="1:13" ht="40.5">
      <c r="A73" s="138" t="s">
        <v>245</v>
      </c>
      <c r="B73" s="39" t="s">
        <v>91</v>
      </c>
      <c r="C73" s="39" t="s">
        <v>134</v>
      </c>
      <c r="D73" s="67" t="s">
        <v>208</v>
      </c>
      <c r="E73" s="39" t="s">
        <v>1</v>
      </c>
      <c r="F73" s="79">
        <f>F74</f>
        <v>0.3</v>
      </c>
      <c r="G73" s="79">
        <f>G74</f>
        <v>0.3</v>
      </c>
      <c r="H73" s="35"/>
      <c r="I73" s="35"/>
      <c r="J73" s="35"/>
      <c r="K73" s="35"/>
      <c r="L73" s="35"/>
      <c r="M73" s="35"/>
    </row>
    <row r="74" spans="1:13">
      <c r="A74" s="38" t="s">
        <v>107</v>
      </c>
      <c r="B74" s="39" t="s">
        <v>91</v>
      </c>
      <c r="C74" s="39" t="s">
        <v>134</v>
      </c>
      <c r="D74" s="67" t="s">
        <v>209</v>
      </c>
      <c r="E74" s="39" t="s">
        <v>1</v>
      </c>
      <c r="F74" s="79">
        <f>F75</f>
        <v>0.3</v>
      </c>
      <c r="G74" s="79">
        <f>G75</f>
        <v>0.3</v>
      </c>
      <c r="H74" s="35"/>
      <c r="I74" s="35"/>
      <c r="J74" s="35"/>
      <c r="K74" s="35"/>
      <c r="L74" s="35"/>
      <c r="M74" s="35"/>
    </row>
    <row r="75" spans="1:13" ht="25.5">
      <c r="A75" s="38" t="s">
        <v>106</v>
      </c>
      <c r="B75" s="39" t="s">
        <v>91</v>
      </c>
      <c r="C75" s="39" t="s">
        <v>134</v>
      </c>
      <c r="D75" s="67" t="s">
        <v>210</v>
      </c>
      <c r="E75" s="39" t="s">
        <v>105</v>
      </c>
      <c r="F75" s="79">
        <v>0.3</v>
      </c>
      <c r="G75" s="79">
        <v>0.3</v>
      </c>
      <c r="H75" s="35"/>
      <c r="I75" s="35"/>
      <c r="J75" s="35"/>
      <c r="K75" s="35"/>
      <c r="L75" s="35"/>
      <c r="M75" s="35"/>
    </row>
    <row r="76" spans="1:13" ht="38.25">
      <c r="A76" s="139" t="s">
        <v>281</v>
      </c>
      <c r="B76" s="39" t="s">
        <v>91</v>
      </c>
      <c r="C76" s="39" t="s">
        <v>134</v>
      </c>
      <c r="D76" s="67" t="s">
        <v>179</v>
      </c>
      <c r="E76" s="39" t="s">
        <v>1</v>
      </c>
      <c r="F76" s="79">
        <f>F77</f>
        <v>0.5</v>
      </c>
      <c r="G76" s="79">
        <f>G77</f>
        <v>0.5</v>
      </c>
      <c r="H76" s="35"/>
      <c r="I76" s="35"/>
      <c r="J76" s="35"/>
      <c r="K76" s="35"/>
      <c r="L76" s="35"/>
      <c r="M76" s="35"/>
    </row>
    <row r="77" spans="1:13">
      <c r="A77" s="38" t="s">
        <v>107</v>
      </c>
      <c r="B77" s="39" t="s">
        <v>91</v>
      </c>
      <c r="C77" s="39" t="s">
        <v>134</v>
      </c>
      <c r="D77" s="67" t="s">
        <v>180</v>
      </c>
      <c r="E77" s="39" t="s">
        <v>1</v>
      </c>
      <c r="F77" s="79">
        <f>F78</f>
        <v>0.5</v>
      </c>
      <c r="G77" s="79">
        <f>G78</f>
        <v>0.5</v>
      </c>
      <c r="H77" s="35"/>
      <c r="I77" s="35"/>
      <c r="J77" s="35"/>
      <c r="K77" s="35"/>
      <c r="L77" s="35"/>
      <c r="M77" s="35"/>
    </row>
    <row r="78" spans="1:13" ht="25.5">
      <c r="A78" s="38" t="s">
        <v>116</v>
      </c>
      <c r="B78" s="39" t="s">
        <v>91</v>
      </c>
      <c r="C78" s="39" t="s">
        <v>134</v>
      </c>
      <c r="D78" s="67" t="s">
        <v>235</v>
      </c>
      <c r="E78" s="39" t="s">
        <v>105</v>
      </c>
      <c r="F78" s="79">
        <v>0.5</v>
      </c>
      <c r="G78" s="79">
        <v>0.5</v>
      </c>
      <c r="H78" s="35"/>
      <c r="I78" s="35"/>
      <c r="J78" s="35"/>
      <c r="K78" s="35"/>
      <c r="L78" s="35"/>
      <c r="M78" s="35"/>
    </row>
    <row r="79" spans="1:13" hidden="1">
      <c r="A79" s="57" t="s">
        <v>173</v>
      </c>
      <c r="B79" s="37" t="s">
        <v>91</v>
      </c>
      <c r="C79" s="37" t="s">
        <v>134</v>
      </c>
      <c r="D79" s="64" t="s">
        <v>174</v>
      </c>
      <c r="E79" s="37" t="s">
        <v>1</v>
      </c>
      <c r="F79" s="75">
        <f>F80</f>
        <v>0</v>
      </c>
      <c r="G79" s="75">
        <f>G80</f>
        <v>0</v>
      </c>
      <c r="H79" s="35"/>
      <c r="I79" s="35"/>
      <c r="J79" s="35"/>
      <c r="K79" s="35"/>
      <c r="L79" s="35"/>
      <c r="M79" s="35"/>
    </row>
    <row r="80" spans="1:13" ht="25.5" hidden="1">
      <c r="A80" s="38" t="s">
        <v>108</v>
      </c>
      <c r="B80" s="37" t="s">
        <v>91</v>
      </c>
      <c r="C80" s="37" t="s">
        <v>134</v>
      </c>
      <c r="D80" s="64" t="s">
        <v>175</v>
      </c>
      <c r="E80" s="37" t="s">
        <v>1</v>
      </c>
      <c r="F80" s="75">
        <f>F81+F83</f>
        <v>0</v>
      </c>
      <c r="G80" s="75">
        <f>G81+G83</f>
        <v>0</v>
      </c>
      <c r="H80" s="35"/>
      <c r="I80" s="35"/>
      <c r="J80" s="35"/>
      <c r="K80" s="35"/>
      <c r="L80" s="35"/>
      <c r="M80" s="35"/>
    </row>
    <row r="81" spans="1:13" ht="25.5" hidden="1">
      <c r="A81" s="38" t="s">
        <v>135</v>
      </c>
      <c r="B81" s="37" t="s">
        <v>91</v>
      </c>
      <c r="C81" s="37" t="s">
        <v>134</v>
      </c>
      <c r="D81" s="64" t="s">
        <v>204</v>
      </c>
      <c r="E81" s="37" t="s">
        <v>1</v>
      </c>
      <c r="F81" s="75">
        <f>F82</f>
        <v>0</v>
      </c>
      <c r="G81" s="75">
        <f>G82</f>
        <v>0</v>
      </c>
      <c r="H81" s="35"/>
      <c r="I81" s="35"/>
      <c r="J81" s="35"/>
      <c r="K81" s="35"/>
      <c r="L81" s="35"/>
      <c r="M81" s="35"/>
    </row>
    <row r="82" spans="1:13" hidden="1">
      <c r="A82" s="38" t="s">
        <v>36</v>
      </c>
      <c r="B82" s="37" t="s">
        <v>91</v>
      </c>
      <c r="C82" s="37" t="s">
        <v>134</v>
      </c>
      <c r="D82" s="64" t="s">
        <v>204</v>
      </c>
      <c r="E82" s="37" t="s">
        <v>133</v>
      </c>
      <c r="F82" s="75"/>
      <c r="G82" s="75"/>
      <c r="H82" s="35"/>
      <c r="I82" s="35"/>
      <c r="J82" s="35"/>
      <c r="K82" s="35"/>
      <c r="L82" s="35"/>
      <c r="M82" s="35"/>
    </row>
    <row r="83" spans="1:13" ht="25.5" hidden="1">
      <c r="A83" s="38" t="s">
        <v>130</v>
      </c>
      <c r="B83" s="37" t="s">
        <v>91</v>
      </c>
      <c r="C83" s="37" t="s">
        <v>134</v>
      </c>
      <c r="D83" s="64" t="s">
        <v>351</v>
      </c>
      <c r="E83" s="37" t="s">
        <v>1</v>
      </c>
      <c r="F83" s="75">
        <f>F84</f>
        <v>0</v>
      </c>
      <c r="G83" s="75">
        <f>G84</f>
        <v>0</v>
      </c>
      <c r="H83" s="35"/>
      <c r="I83" s="35"/>
      <c r="J83" s="35"/>
      <c r="K83" s="35"/>
      <c r="L83" s="35"/>
      <c r="M83" s="35"/>
    </row>
    <row r="84" spans="1:13" hidden="1">
      <c r="A84" s="38" t="s">
        <v>36</v>
      </c>
      <c r="B84" s="37" t="s">
        <v>91</v>
      </c>
      <c r="C84" s="37" t="s">
        <v>134</v>
      </c>
      <c r="D84" s="64" t="s">
        <v>351</v>
      </c>
      <c r="E84" s="37" t="s">
        <v>133</v>
      </c>
      <c r="F84" s="75"/>
      <c r="G84" s="75"/>
      <c r="H84" s="35"/>
      <c r="I84" s="35"/>
      <c r="J84" s="35"/>
      <c r="K84" s="35"/>
      <c r="L84" s="35"/>
      <c r="M84" s="35"/>
    </row>
    <row r="85" spans="1:13">
      <c r="A85" s="52" t="s">
        <v>132</v>
      </c>
      <c r="B85" s="50" t="s">
        <v>122</v>
      </c>
      <c r="C85" s="50" t="s">
        <v>2</v>
      </c>
      <c r="D85" s="65" t="s">
        <v>168</v>
      </c>
      <c r="E85" s="50" t="s">
        <v>1</v>
      </c>
      <c r="F85" s="76">
        <f>F86+F91+F97</f>
        <v>179.8</v>
      </c>
      <c r="G85" s="76">
        <f>G86+G91+G97</f>
        <v>200</v>
      </c>
      <c r="H85" s="35"/>
      <c r="I85" s="35"/>
      <c r="J85" s="35"/>
      <c r="K85" s="35"/>
      <c r="L85" s="35"/>
      <c r="M85" s="35"/>
    </row>
    <row r="86" spans="1:13">
      <c r="A86" s="59" t="s">
        <v>131</v>
      </c>
      <c r="B86" s="55" t="s">
        <v>122</v>
      </c>
      <c r="C86" s="55" t="s">
        <v>5</v>
      </c>
      <c r="D86" s="66" t="s">
        <v>168</v>
      </c>
      <c r="E86" s="55" t="s">
        <v>1</v>
      </c>
      <c r="F86" s="77">
        <f>F87</f>
        <v>79.8</v>
      </c>
      <c r="G86" s="77">
        <f>G87</f>
        <v>100</v>
      </c>
      <c r="H86" s="35"/>
      <c r="I86" s="35"/>
      <c r="J86" s="35"/>
      <c r="K86" s="35"/>
      <c r="L86" s="35"/>
      <c r="M86" s="35"/>
    </row>
    <row r="87" spans="1:13">
      <c r="A87" s="57" t="s">
        <v>173</v>
      </c>
      <c r="B87" s="37" t="s">
        <v>122</v>
      </c>
      <c r="C87" s="37" t="s">
        <v>5</v>
      </c>
      <c r="D87" s="64" t="s">
        <v>174</v>
      </c>
      <c r="E87" s="37" t="s">
        <v>1</v>
      </c>
      <c r="F87" s="75">
        <f>F88</f>
        <v>79.8</v>
      </c>
      <c r="G87" s="75">
        <f>G88</f>
        <v>100</v>
      </c>
      <c r="H87" s="35"/>
      <c r="I87" s="35"/>
      <c r="J87" s="35"/>
      <c r="K87" s="35"/>
      <c r="L87" s="35"/>
      <c r="M87" s="35"/>
    </row>
    <row r="88" spans="1:13">
      <c r="A88" s="38" t="s">
        <v>107</v>
      </c>
      <c r="B88" s="37" t="s">
        <v>122</v>
      </c>
      <c r="C88" s="37" t="s">
        <v>5</v>
      </c>
      <c r="D88" s="64" t="s">
        <v>175</v>
      </c>
      <c r="E88" s="37" t="s">
        <v>1</v>
      </c>
      <c r="F88" s="75">
        <f>F90</f>
        <v>79.8</v>
      </c>
      <c r="G88" s="75">
        <f>G90</f>
        <v>100</v>
      </c>
      <c r="H88" s="35"/>
      <c r="I88" s="35"/>
      <c r="J88" s="35"/>
      <c r="K88" s="35"/>
      <c r="L88" s="35"/>
      <c r="M88" s="35"/>
    </row>
    <row r="89" spans="1:13">
      <c r="A89" s="40" t="s">
        <v>191</v>
      </c>
      <c r="B89" s="37" t="s">
        <v>122</v>
      </c>
      <c r="C89" s="37" t="s">
        <v>5</v>
      </c>
      <c r="D89" s="64" t="s">
        <v>175</v>
      </c>
      <c r="E89" s="37" t="s">
        <v>1</v>
      </c>
      <c r="F89" s="75">
        <f>F90</f>
        <v>79.8</v>
      </c>
      <c r="G89" s="75">
        <f>G90</f>
        <v>100</v>
      </c>
      <c r="H89" s="35"/>
      <c r="I89" s="35"/>
      <c r="J89" s="35"/>
      <c r="K89" s="35"/>
      <c r="L89" s="35"/>
      <c r="M89" s="35"/>
    </row>
    <row r="90" spans="1:13" ht="24" customHeight="1">
      <c r="A90" s="40" t="s">
        <v>116</v>
      </c>
      <c r="B90" s="37" t="s">
        <v>122</v>
      </c>
      <c r="C90" s="37" t="s">
        <v>5</v>
      </c>
      <c r="D90" s="67" t="s">
        <v>190</v>
      </c>
      <c r="E90" s="37" t="s">
        <v>105</v>
      </c>
      <c r="F90" s="75">
        <v>79.8</v>
      </c>
      <c r="G90" s="75">
        <v>100</v>
      </c>
      <c r="H90" s="35"/>
      <c r="I90" s="35"/>
      <c r="J90" s="35"/>
      <c r="K90" s="35"/>
      <c r="L90" s="35"/>
      <c r="M90" s="35"/>
    </row>
    <row r="91" spans="1:13" ht="0.75" hidden="1" customHeight="1">
      <c r="A91" s="60" t="s">
        <v>128</v>
      </c>
      <c r="B91" s="55" t="s">
        <v>122</v>
      </c>
      <c r="C91" s="55" t="s">
        <v>34</v>
      </c>
      <c r="D91" s="66" t="s">
        <v>168</v>
      </c>
      <c r="E91" s="55" t="s">
        <v>1</v>
      </c>
      <c r="F91" s="77">
        <f t="shared" ref="F91:G93" si="7">F92</f>
        <v>0</v>
      </c>
      <c r="G91" s="77">
        <f t="shared" si="7"/>
        <v>0</v>
      </c>
      <c r="H91" s="35"/>
      <c r="I91" s="35"/>
      <c r="J91" s="35"/>
      <c r="K91" s="35"/>
      <c r="L91" s="35"/>
      <c r="M91" s="35"/>
    </row>
    <row r="92" spans="1:13" ht="0.75" hidden="1" customHeight="1">
      <c r="A92" s="57" t="s">
        <v>173</v>
      </c>
      <c r="B92" s="42" t="s">
        <v>122</v>
      </c>
      <c r="C92" s="42" t="s">
        <v>34</v>
      </c>
      <c r="D92" s="68" t="s">
        <v>174</v>
      </c>
      <c r="E92" s="42" t="s">
        <v>1</v>
      </c>
      <c r="F92" s="81">
        <f t="shared" si="7"/>
        <v>0</v>
      </c>
      <c r="G92" s="81">
        <f t="shared" si="7"/>
        <v>0</v>
      </c>
      <c r="H92" s="35"/>
      <c r="I92" s="35"/>
      <c r="J92" s="35"/>
      <c r="K92" s="35"/>
      <c r="L92" s="35"/>
      <c r="M92" s="35"/>
    </row>
    <row r="93" spans="1:13" hidden="1">
      <c r="A93" s="40" t="s">
        <v>107</v>
      </c>
      <c r="B93" s="42" t="s">
        <v>122</v>
      </c>
      <c r="C93" s="42" t="s">
        <v>34</v>
      </c>
      <c r="D93" s="68" t="s">
        <v>175</v>
      </c>
      <c r="E93" s="42" t="s">
        <v>1</v>
      </c>
      <c r="F93" s="81">
        <f t="shared" si="7"/>
        <v>0</v>
      </c>
      <c r="G93" s="81">
        <f t="shared" si="7"/>
        <v>0</v>
      </c>
      <c r="H93" s="35"/>
      <c r="I93" s="35"/>
      <c r="J93" s="35"/>
      <c r="K93" s="35"/>
      <c r="L93" s="35"/>
      <c r="M93" s="35"/>
    </row>
    <row r="94" spans="1:13" hidden="1">
      <c r="A94" s="40" t="s">
        <v>127</v>
      </c>
      <c r="B94" s="42" t="s">
        <v>122</v>
      </c>
      <c r="C94" s="42" t="s">
        <v>34</v>
      </c>
      <c r="D94" s="68" t="s">
        <v>175</v>
      </c>
      <c r="E94" s="42" t="s">
        <v>1</v>
      </c>
      <c r="F94" s="81">
        <f>F96+F95</f>
        <v>0</v>
      </c>
      <c r="G94" s="81">
        <f>G96+G95</f>
        <v>0</v>
      </c>
      <c r="H94" s="35"/>
      <c r="I94" s="35"/>
      <c r="J94" s="35"/>
      <c r="K94" s="35"/>
      <c r="L94" s="35"/>
      <c r="M94" s="35"/>
    </row>
    <row r="95" spans="1:13" ht="25.5" hidden="1">
      <c r="A95" s="40" t="s">
        <v>116</v>
      </c>
      <c r="B95" s="42" t="s">
        <v>122</v>
      </c>
      <c r="C95" s="42" t="s">
        <v>34</v>
      </c>
      <c r="D95" s="68" t="s">
        <v>192</v>
      </c>
      <c r="E95" s="42" t="s">
        <v>105</v>
      </c>
      <c r="F95" s="81">
        <v>0</v>
      </c>
      <c r="G95" s="81">
        <v>0</v>
      </c>
      <c r="H95" s="35"/>
      <c r="I95" s="35"/>
      <c r="J95" s="35"/>
      <c r="K95" s="35"/>
      <c r="L95" s="35"/>
      <c r="M95" s="35"/>
    </row>
    <row r="96" spans="1:13" hidden="1">
      <c r="A96" s="38" t="s">
        <v>36</v>
      </c>
      <c r="B96" s="42" t="s">
        <v>122</v>
      </c>
      <c r="C96" s="42" t="s">
        <v>34</v>
      </c>
      <c r="D96" s="68" t="s">
        <v>192</v>
      </c>
      <c r="E96" s="42" t="s">
        <v>114</v>
      </c>
      <c r="F96" s="81">
        <v>0</v>
      </c>
      <c r="G96" s="81">
        <v>0</v>
      </c>
      <c r="H96" s="35"/>
      <c r="I96" s="35"/>
      <c r="J96" s="35"/>
      <c r="K96" s="35"/>
      <c r="L96" s="35"/>
      <c r="M96" s="35"/>
    </row>
    <row r="97" spans="1:13">
      <c r="A97" s="60" t="s">
        <v>126</v>
      </c>
      <c r="B97" s="61" t="s">
        <v>122</v>
      </c>
      <c r="C97" s="61" t="s">
        <v>8</v>
      </c>
      <c r="D97" s="69" t="s">
        <v>168</v>
      </c>
      <c r="E97" s="61" t="s">
        <v>1</v>
      </c>
      <c r="F97" s="80">
        <f>F98</f>
        <v>100</v>
      </c>
      <c r="G97" s="80">
        <f>G98</f>
        <v>100</v>
      </c>
      <c r="H97" s="35"/>
      <c r="I97" s="35"/>
      <c r="J97" s="35"/>
      <c r="K97" s="35"/>
      <c r="L97" s="35"/>
      <c r="M97" s="35"/>
    </row>
    <row r="98" spans="1:13">
      <c r="A98" s="137" t="s">
        <v>125</v>
      </c>
      <c r="B98" s="41" t="s">
        <v>122</v>
      </c>
      <c r="C98" s="41" t="s">
        <v>8</v>
      </c>
      <c r="D98" s="70" t="s">
        <v>193</v>
      </c>
      <c r="E98" s="41" t="s">
        <v>1</v>
      </c>
      <c r="F98" s="82">
        <f>F99</f>
        <v>100</v>
      </c>
      <c r="G98" s="82">
        <f>G99</f>
        <v>100</v>
      </c>
      <c r="H98" s="35"/>
      <c r="I98" s="35"/>
      <c r="J98" s="35"/>
      <c r="K98" s="35"/>
      <c r="L98" s="35"/>
      <c r="M98" s="35"/>
    </row>
    <row r="99" spans="1:13">
      <c r="A99" s="38" t="s">
        <v>107</v>
      </c>
      <c r="B99" s="41" t="s">
        <v>122</v>
      </c>
      <c r="C99" s="41" t="s">
        <v>8</v>
      </c>
      <c r="D99" s="70" t="s">
        <v>194</v>
      </c>
      <c r="E99" s="41" t="s">
        <v>1</v>
      </c>
      <c r="F99" s="82">
        <f>F100+F102</f>
        <v>100</v>
      </c>
      <c r="G99" s="82">
        <f>G100+G102</f>
        <v>100</v>
      </c>
      <c r="H99" s="35"/>
      <c r="I99" s="35"/>
      <c r="J99" s="35"/>
      <c r="K99" s="35"/>
      <c r="L99" s="35"/>
      <c r="M99" s="35"/>
    </row>
    <row r="100" spans="1:13">
      <c r="A100" s="38" t="s">
        <v>124</v>
      </c>
      <c r="B100" s="41" t="s">
        <v>122</v>
      </c>
      <c r="C100" s="41" t="s">
        <v>8</v>
      </c>
      <c r="D100" s="70" t="s">
        <v>195</v>
      </c>
      <c r="E100" s="41" t="s">
        <v>1</v>
      </c>
      <c r="F100" s="82">
        <f>F101</f>
        <v>100</v>
      </c>
      <c r="G100" s="82">
        <f>G101</f>
        <v>100</v>
      </c>
      <c r="H100" s="35"/>
      <c r="I100" s="35"/>
      <c r="J100" s="35"/>
      <c r="K100" s="35"/>
      <c r="L100" s="35"/>
      <c r="M100" s="35"/>
    </row>
    <row r="101" spans="1:13" ht="24.75" customHeight="1">
      <c r="A101" s="38" t="s">
        <v>116</v>
      </c>
      <c r="B101" s="41" t="s">
        <v>122</v>
      </c>
      <c r="C101" s="41" t="s">
        <v>8</v>
      </c>
      <c r="D101" s="70" t="s">
        <v>195</v>
      </c>
      <c r="E101" s="41" t="s">
        <v>105</v>
      </c>
      <c r="F101" s="82">
        <v>100</v>
      </c>
      <c r="G101" s="82">
        <v>100</v>
      </c>
      <c r="H101" s="35"/>
      <c r="I101" s="35"/>
      <c r="J101" s="35"/>
      <c r="K101" s="35"/>
      <c r="L101" s="35"/>
      <c r="M101" s="35"/>
    </row>
    <row r="102" spans="1:13" hidden="1">
      <c r="A102" s="38" t="s">
        <v>123</v>
      </c>
      <c r="B102" s="41" t="s">
        <v>122</v>
      </c>
      <c r="C102" s="41" t="s">
        <v>8</v>
      </c>
      <c r="D102" s="70" t="s">
        <v>196</v>
      </c>
      <c r="E102" s="41" t="s">
        <v>1</v>
      </c>
      <c r="F102" s="82">
        <f>F103</f>
        <v>0</v>
      </c>
      <c r="G102" s="82">
        <f>G103</f>
        <v>0</v>
      </c>
      <c r="H102" s="35"/>
      <c r="I102" s="35"/>
      <c r="J102" s="35"/>
      <c r="K102" s="35"/>
      <c r="L102" s="35"/>
      <c r="M102" s="35"/>
    </row>
    <row r="103" spans="1:13" ht="25.5" hidden="1">
      <c r="A103" s="38" t="s">
        <v>116</v>
      </c>
      <c r="B103" s="41" t="s">
        <v>122</v>
      </c>
      <c r="C103" s="41" t="s">
        <v>8</v>
      </c>
      <c r="D103" s="70" t="s">
        <v>196</v>
      </c>
      <c r="E103" s="41" t="s">
        <v>105</v>
      </c>
      <c r="F103" s="82"/>
      <c r="G103" s="82"/>
      <c r="H103" s="35"/>
      <c r="I103" s="35"/>
      <c r="J103" s="35"/>
      <c r="K103" s="35"/>
      <c r="L103" s="35"/>
      <c r="M103" s="35"/>
    </row>
    <row r="104" spans="1:13">
      <c r="A104" s="52" t="s">
        <v>121</v>
      </c>
      <c r="B104" s="50" t="s">
        <v>15</v>
      </c>
      <c r="C104" s="50" t="s">
        <v>2</v>
      </c>
      <c r="D104" s="65" t="s">
        <v>168</v>
      </c>
      <c r="E104" s="50" t="s">
        <v>1</v>
      </c>
      <c r="F104" s="76">
        <f>F105</f>
        <v>1221.8</v>
      </c>
      <c r="G104" s="76">
        <f>G105</f>
        <v>1221.8</v>
      </c>
      <c r="H104" s="35"/>
      <c r="I104" s="35"/>
      <c r="J104" s="35"/>
      <c r="K104" s="35"/>
      <c r="L104" s="35"/>
      <c r="M104" s="35"/>
    </row>
    <row r="105" spans="1:13">
      <c r="A105" s="59" t="s">
        <v>120</v>
      </c>
      <c r="B105" s="55" t="s">
        <v>15</v>
      </c>
      <c r="C105" s="55" t="s">
        <v>5</v>
      </c>
      <c r="D105" s="66" t="s">
        <v>168</v>
      </c>
      <c r="E105" s="55" t="s">
        <v>1</v>
      </c>
      <c r="F105" s="80">
        <f>F109+F110+F111+F115+F114</f>
        <v>1221.8</v>
      </c>
      <c r="G105" s="80">
        <f>G109+G110+G111+G115+G114</f>
        <v>1221.8</v>
      </c>
      <c r="H105" s="35"/>
      <c r="I105" s="35"/>
      <c r="J105" s="35"/>
      <c r="K105" s="35"/>
      <c r="L105" s="35"/>
      <c r="M105" s="35"/>
    </row>
    <row r="106" spans="1:13">
      <c r="A106" s="137" t="s">
        <v>119</v>
      </c>
      <c r="B106" s="39" t="s">
        <v>15</v>
      </c>
      <c r="C106" s="39" t="s">
        <v>5</v>
      </c>
      <c r="D106" s="67" t="s">
        <v>199</v>
      </c>
      <c r="E106" s="39" t="s">
        <v>1</v>
      </c>
      <c r="F106" s="79">
        <f>F107+F112</f>
        <v>1221.8</v>
      </c>
      <c r="G106" s="79">
        <f>G107+G112</f>
        <v>1221.8</v>
      </c>
      <c r="H106" s="35"/>
      <c r="I106" s="35"/>
      <c r="J106" s="35"/>
      <c r="K106" s="35"/>
      <c r="L106" s="35"/>
      <c r="M106" s="35"/>
    </row>
    <row r="107" spans="1:13">
      <c r="A107" s="40" t="s">
        <v>107</v>
      </c>
      <c r="B107" s="39" t="s">
        <v>15</v>
      </c>
      <c r="C107" s="39" t="s">
        <v>5</v>
      </c>
      <c r="D107" s="67" t="s">
        <v>200</v>
      </c>
      <c r="E107" s="39" t="s">
        <v>1</v>
      </c>
      <c r="F107" s="79">
        <f>F108</f>
        <v>772.8</v>
      </c>
      <c r="G107" s="79">
        <f>G108</f>
        <v>772.8</v>
      </c>
      <c r="H107" s="35"/>
      <c r="I107" s="35"/>
      <c r="J107" s="35"/>
      <c r="K107" s="35"/>
      <c r="L107" s="35"/>
      <c r="M107" s="35"/>
    </row>
    <row r="108" spans="1:13">
      <c r="A108" s="40" t="s">
        <v>118</v>
      </c>
      <c r="B108" s="39" t="s">
        <v>15</v>
      </c>
      <c r="C108" s="39" t="s">
        <v>5</v>
      </c>
      <c r="D108" s="67" t="s">
        <v>201</v>
      </c>
      <c r="E108" s="39" t="s">
        <v>1</v>
      </c>
      <c r="F108" s="79">
        <f>F109+F110+F111</f>
        <v>772.8</v>
      </c>
      <c r="G108" s="79">
        <f>G109+G110+G111</f>
        <v>772.8</v>
      </c>
      <c r="H108" s="35"/>
      <c r="I108" s="35"/>
      <c r="J108" s="35"/>
      <c r="K108" s="35"/>
      <c r="L108" s="35"/>
      <c r="M108" s="35"/>
    </row>
    <row r="109" spans="1:13" ht="25.5">
      <c r="A109" s="40" t="s">
        <v>117</v>
      </c>
      <c r="B109" s="39" t="s">
        <v>15</v>
      </c>
      <c r="C109" s="39" t="s">
        <v>5</v>
      </c>
      <c r="D109" s="67" t="s">
        <v>201</v>
      </c>
      <c r="E109" s="39" t="s">
        <v>6</v>
      </c>
      <c r="F109" s="79">
        <v>469</v>
      </c>
      <c r="G109" s="79">
        <v>469</v>
      </c>
      <c r="H109" s="35"/>
      <c r="I109" s="35"/>
      <c r="J109" s="35"/>
      <c r="K109" s="35"/>
      <c r="L109" s="35"/>
      <c r="M109" s="35"/>
    </row>
    <row r="110" spans="1:13" ht="25.5">
      <c r="A110" s="40" t="s">
        <v>116</v>
      </c>
      <c r="B110" s="39" t="s">
        <v>15</v>
      </c>
      <c r="C110" s="39" t="s">
        <v>5</v>
      </c>
      <c r="D110" s="67" t="s">
        <v>201</v>
      </c>
      <c r="E110" s="39" t="s">
        <v>105</v>
      </c>
      <c r="F110" s="79">
        <v>250</v>
      </c>
      <c r="G110" s="79">
        <v>250</v>
      </c>
      <c r="H110" s="35"/>
      <c r="I110" s="35"/>
      <c r="J110" s="35"/>
      <c r="K110" s="35"/>
      <c r="L110" s="35"/>
      <c r="M110" s="35"/>
    </row>
    <row r="111" spans="1:13">
      <c r="A111" s="38" t="s">
        <v>115</v>
      </c>
      <c r="B111" s="39" t="s">
        <v>15</v>
      </c>
      <c r="C111" s="39" t="s">
        <v>5</v>
      </c>
      <c r="D111" s="67" t="s">
        <v>201</v>
      </c>
      <c r="E111" s="39" t="s">
        <v>114</v>
      </c>
      <c r="F111" s="79">
        <v>53.8</v>
      </c>
      <c r="G111" s="79">
        <v>53.8</v>
      </c>
      <c r="H111" s="35"/>
      <c r="I111" s="35"/>
      <c r="J111" s="35"/>
      <c r="K111" s="35"/>
      <c r="L111" s="35"/>
      <c r="M111" s="35"/>
    </row>
    <row r="112" spans="1:13">
      <c r="A112" s="40" t="s">
        <v>107</v>
      </c>
      <c r="B112" s="39" t="s">
        <v>15</v>
      </c>
      <c r="C112" s="39" t="s">
        <v>5</v>
      </c>
      <c r="D112" s="67" t="s">
        <v>287</v>
      </c>
      <c r="E112" s="39" t="s">
        <v>1</v>
      </c>
      <c r="F112" s="79">
        <f>F113</f>
        <v>449</v>
      </c>
      <c r="G112" s="79">
        <f>G113</f>
        <v>449</v>
      </c>
      <c r="H112" s="35"/>
      <c r="I112" s="35"/>
      <c r="J112" s="35"/>
      <c r="K112" s="35"/>
      <c r="L112" s="35"/>
      <c r="M112" s="35"/>
    </row>
    <row r="113" spans="1:13">
      <c r="A113" s="40" t="s">
        <v>118</v>
      </c>
      <c r="B113" s="39" t="s">
        <v>15</v>
      </c>
      <c r="C113" s="39" t="s">
        <v>5</v>
      </c>
      <c r="D113" s="67" t="s">
        <v>288</v>
      </c>
      <c r="E113" s="39" t="s">
        <v>1</v>
      </c>
      <c r="F113" s="79">
        <f>F115+F114</f>
        <v>449</v>
      </c>
      <c r="G113" s="79">
        <f>G115+G114</f>
        <v>449</v>
      </c>
      <c r="H113" s="35"/>
      <c r="I113" s="35"/>
      <c r="J113" s="35"/>
      <c r="K113" s="35"/>
      <c r="L113" s="35"/>
      <c r="M113" s="35"/>
    </row>
    <row r="114" spans="1:13" ht="25.5">
      <c r="A114" s="40" t="s">
        <v>117</v>
      </c>
      <c r="B114" s="39" t="s">
        <v>15</v>
      </c>
      <c r="C114" s="39" t="s">
        <v>5</v>
      </c>
      <c r="D114" s="67" t="s">
        <v>288</v>
      </c>
      <c r="E114" s="39" t="s">
        <v>6</v>
      </c>
      <c r="F114" s="79">
        <v>233.8</v>
      </c>
      <c r="G114" s="79">
        <v>233.8</v>
      </c>
      <c r="H114" s="35"/>
      <c r="I114" s="35"/>
      <c r="J114" s="35"/>
      <c r="K114" s="35"/>
      <c r="L114" s="35"/>
      <c r="M114" s="35"/>
    </row>
    <row r="115" spans="1:13" ht="25.5">
      <c r="A115" s="142" t="s">
        <v>289</v>
      </c>
      <c r="B115" s="39" t="s">
        <v>15</v>
      </c>
      <c r="C115" s="39" t="s">
        <v>5</v>
      </c>
      <c r="D115" s="67" t="s">
        <v>288</v>
      </c>
      <c r="E115" s="39" t="s">
        <v>114</v>
      </c>
      <c r="F115" s="79">
        <v>215.2</v>
      </c>
      <c r="G115" s="79">
        <v>215.2</v>
      </c>
      <c r="H115" s="35"/>
      <c r="I115" s="35"/>
      <c r="J115" s="35"/>
      <c r="K115" s="35"/>
      <c r="L115" s="35"/>
      <c r="M115" s="35"/>
    </row>
    <row r="116" spans="1:13">
      <c r="A116" s="52" t="s">
        <v>202</v>
      </c>
      <c r="B116" s="50" t="s">
        <v>13</v>
      </c>
      <c r="C116" s="50" t="s">
        <v>2</v>
      </c>
      <c r="D116" s="65" t="s">
        <v>168</v>
      </c>
      <c r="E116" s="50" t="s">
        <v>1</v>
      </c>
      <c r="F116" s="76">
        <f>F117+F121</f>
        <v>51</v>
      </c>
      <c r="G116" s="76">
        <f>G117+G121</f>
        <v>51</v>
      </c>
      <c r="H116" s="35"/>
      <c r="I116" s="35"/>
      <c r="J116" s="35"/>
      <c r="K116" s="35"/>
      <c r="L116" s="35"/>
      <c r="M116" s="35"/>
    </row>
    <row r="117" spans="1:13">
      <c r="A117" s="59" t="s">
        <v>112</v>
      </c>
      <c r="B117" s="55" t="s">
        <v>13</v>
      </c>
      <c r="C117" s="55" t="s">
        <v>5</v>
      </c>
      <c r="D117" s="66" t="s">
        <v>168</v>
      </c>
      <c r="E117" s="55" t="s">
        <v>1</v>
      </c>
      <c r="F117" s="80">
        <f t="shared" ref="F117:G119" si="8">F118</f>
        <v>50</v>
      </c>
      <c r="G117" s="80">
        <f t="shared" si="8"/>
        <v>50</v>
      </c>
      <c r="H117" s="35"/>
      <c r="I117" s="35"/>
      <c r="J117" s="35"/>
      <c r="K117" s="35"/>
      <c r="L117" s="35"/>
      <c r="M117" s="35"/>
    </row>
    <row r="118" spans="1:13">
      <c r="A118" s="57" t="s">
        <v>173</v>
      </c>
      <c r="B118" s="39" t="s">
        <v>13</v>
      </c>
      <c r="C118" s="39" t="s">
        <v>5</v>
      </c>
      <c r="D118" s="67" t="s">
        <v>174</v>
      </c>
      <c r="E118" s="39" t="s">
        <v>1</v>
      </c>
      <c r="F118" s="79">
        <f t="shared" si="8"/>
        <v>50</v>
      </c>
      <c r="G118" s="79">
        <f t="shared" si="8"/>
        <v>50</v>
      </c>
      <c r="H118" s="35"/>
      <c r="I118" s="35"/>
      <c r="J118" s="35"/>
      <c r="K118" s="35"/>
      <c r="L118" s="35"/>
      <c r="M118" s="35"/>
    </row>
    <row r="119" spans="1:13">
      <c r="A119" s="38" t="s">
        <v>111</v>
      </c>
      <c r="B119" s="39" t="s">
        <v>13</v>
      </c>
      <c r="C119" s="39" t="s">
        <v>5</v>
      </c>
      <c r="D119" s="67" t="s">
        <v>175</v>
      </c>
      <c r="E119" s="39" t="s">
        <v>1</v>
      </c>
      <c r="F119" s="79">
        <f t="shared" si="8"/>
        <v>50</v>
      </c>
      <c r="G119" s="79">
        <f t="shared" si="8"/>
        <v>50</v>
      </c>
      <c r="H119" s="35"/>
      <c r="I119" s="35"/>
      <c r="J119" s="35"/>
      <c r="K119" s="35"/>
      <c r="L119" s="35"/>
      <c r="M119" s="35"/>
    </row>
    <row r="120" spans="1:13" ht="26.25">
      <c r="A120" s="62" t="s">
        <v>203</v>
      </c>
      <c r="B120" s="37" t="s">
        <v>13</v>
      </c>
      <c r="C120" s="37" t="s">
        <v>5</v>
      </c>
      <c r="D120" s="64" t="s">
        <v>204</v>
      </c>
      <c r="E120" s="37" t="s">
        <v>110</v>
      </c>
      <c r="F120" s="173">
        <v>50</v>
      </c>
      <c r="G120" s="173">
        <v>50</v>
      </c>
      <c r="H120" s="35"/>
      <c r="I120" s="35"/>
      <c r="J120" s="35"/>
      <c r="K120" s="35"/>
      <c r="L120" s="35"/>
      <c r="M120" s="35"/>
    </row>
    <row r="121" spans="1:13">
      <c r="A121" s="59" t="s">
        <v>205</v>
      </c>
      <c r="B121" s="55" t="s">
        <v>13</v>
      </c>
      <c r="C121" s="55" t="s">
        <v>11</v>
      </c>
      <c r="D121" s="66" t="s">
        <v>168</v>
      </c>
      <c r="E121" s="55" t="s">
        <v>1</v>
      </c>
      <c r="F121" s="174">
        <f t="shared" ref="F121:G123" si="9">F122</f>
        <v>1</v>
      </c>
      <c r="G121" s="174">
        <f t="shared" si="9"/>
        <v>1</v>
      </c>
      <c r="H121" s="35"/>
      <c r="I121" s="35"/>
      <c r="J121" s="35"/>
      <c r="K121" s="35"/>
      <c r="L121" s="35"/>
      <c r="M121" s="35"/>
    </row>
    <row r="122" spans="1:13">
      <c r="A122" s="137" t="s">
        <v>109</v>
      </c>
      <c r="B122" s="39" t="s">
        <v>13</v>
      </c>
      <c r="C122" s="39" t="s">
        <v>11</v>
      </c>
      <c r="D122" s="67" t="s">
        <v>168</v>
      </c>
      <c r="E122" s="39" t="s">
        <v>1</v>
      </c>
      <c r="F122" s="175">
        <f t="shared" si="9"/>
        <v>1</v>
      </c>
      <c r="G122" s="175">
        <f t="shared" si="9"/>
        <v>1</v>
      </c>
      <c r="H122" s="35"/>
      <c r="I122" s="35"/>
      <c r="J122" s="35"/>
      <c r="K122" s="35"/>
      <c r="L122" s="35"/>
      <c r="M122" s="35"/>
    </row>
    <row r="123" spans="1:13">
      <c r="A123" s="38" t="s">
        <v>107</v>
      </c>
      <c r="B123" s="37" t="s">
        <v>13</v>
      </c>
      <c r="C123" s="37" t="s">
        <v>11</v>
      </c>
      <c r="D123" s="64" t="s">
        <v>206</v>
      </c>
      <c r="E123" s="37" t="s">
        <v>1</v>
      </c>
      <c r="F123" s="173">
        <f t="shared" si="9"/>
        <v>1</v>
      </c>
      <c r="G123" s="173">
        <f t="shared" si="9"/>
        <v>1</v>
      </c>
      <c r="H123" s="35"/>
      <c r="I123" s="35"/>
      <c r="J123" s="35"/>
      <c r="K123" s="35"/>
      <c r="L123" s="35"/>
      <c r="M123" s="35"/>
    </row>
    <row r="124" spans="1:13" ht="25.5">
      <c r="A124" s="38" t="s">
        <v>106</v>
      </c>
      <c r="B124" s="41" t="s">
        <v>13</v>
      </c>
      <c r="C124" s="41" t="s">
        <v>11</v>
      </c>
      <c r="D124" s="70" t="s">
        <v>207</v>
      </c>
      <c r="E124" s="41" t="s">
        <v>105</v>
      </c>
      <c r="F124" s="187">
        <v>1</v>
      </c>
      <c r="G124" s="187">
        <v>1</v>
      </c>
      <c r="H124" s="35"/>
      <c r="I124" s="35"/>
      <c r="J124" s="35"/>
      <c r="K124" s="35"/>
      <c r="L124" s="35"/>
      <c r="M124" s="35"/>
    </row>
    <row r="125" spans="1:13">
      <c r="A125" s="35"/>
      <c r="B125" s="35"/>
      <c r="C125" s="35"/>
      <c r="D125" s="63"/>
      <c r="E125" s="35"/>
      <c r="F125" s="35"/>
      <c r="G125" s="36"/>
      <c r="H125" s="35"/>
      <c r="I125" s="35"/>
      <c r="J125" s="35"/>
      <c r="K125" s="35"/>
      <c r="L125" s="35"/>
      <c r="M125" s="35"/>
    </row>
    <row r="126" spans="1:13">
      <c r="A126" s="35"/>
      <c r="B126" s="35"/>
      <c r="C126" s="35"/>
      <c r="D126" s="63"/>
      <c r="E126" s="35"/>
      <c r="F126" s="35"/>
      <c r="G126" s="36"/>
      <c r="H126" s="35"/>
      <c r="I126" s="35"/>
      <c r="J126" s="35"/>
      <c r="K126" s="35"/>
      <c r="L126" s="35"/>
      <c r="M126" s="35"/>
    </row>
    <row r="127" spans="1:13">
      <c r="A127" s="35"/>
      <c r="B127" s="35"/>
      <c r="C127" s="35"/>
      <c r="D127" s="63"/>
      <c r="E127" s="35"/>
      <c r="F127" s="35"/>
      <c r="G127" s="36"/>
      <c r="H127" s="35"/>
      <c r="I127" s="35"/>
      <c r="J127" s="35"/>
      <c r="K127" s="35"/>
      <c r="L127" s="35"/>
      <c r="M127" s="35"/>
    </row>
    <row r="128" spans="1:13">
      <c r="A128" s="35"/>
      <c r="B128" s="35"/>
      <c r="C128" s="35"/>
      <c r="D128" s="63"/>
      <c r="E128" s="35"/>
      <c r="F128" s="35"/>
      <c r="G128" s="36"/>
      <c r="H128" s="35"/>
      <c r="I128" s="35"/>
      <c r="J128" s="35"/>
      <c r="K128" s="35"/>
      <c r="L128" s="35"/>
      <c r="M128" s="35"/>
    </row>
    <row r="129" spans="1:13">
      <c r="A129" s="35"/>
      <c r="B129" s="35"/>
      <c r="C129" s="35"/>
      <c r="D129" s="63"/>
      <c r="E129" s="35"/>
      <c r="F129" s="35"/>
      <c r="G129" s="36"/>
      <c r="H129" s="35"/>
      <c r="I129" s="35"/>
      <c r="J129" s="35"/>
      <c r="K129" s="35"/>
      <c r="L129" s="35"/>
      <c r="M129" s="35"/>
    </row>
    <row r="130" spans="1:13">
      <c r="A130" s="35"/>
      <c r="B130" s="35"/>
      <c r="C130" s="35"/>
      <c r="D130" s="63"/>
      <c r="E130" s="35"/>
      <c r="F130" s="35"/>
      <c r="G130" s="36"/>
      <c r="H130" s="35"/>
      <c r="I130" s="35"/>
      <c r="J130" s="35"/>
      <c r="K130" s="35"/>
      <c r="L130" s="35"/>
      <c r="M130" s="35"/>
    </row>
    <row r="131" spans="1:13">
      <c r="A131" s="35"/>
      <c r="B131" s="35"/>
      <c r="C131" s="35"/>
      <c r="D131" s="63"/>
      <c r="E131" s="35"/>
      <c r="F131" s="35"/>
      <c r="G131" s="36"/>
      <c r="H131" s="35"/>
      <c r="I131" s="35"/>
      <c r="J131" s="35"/>
      <c r="K131" s="35"/>
      <c r="L131" s="35"/>
      <c r="M131" s="35"/>
    </row>
    <row r="132" spans="1:13">
      <c r="A132" s="35"/>
      <c r="B132" s="35"/>
      <c r="C132" s="35"/>
      <c r="D132" s="63"/>
      <c r="E132" s="35"/>
      <c r="F132" s="35"/>
      <c r="G132" s="36"/>
      <c r="H132" s="35"/>
      <c r="I132" s="35"/>
      <c r="J132" s="35"/>
      <c r="K132" s="35"/>
      <c r="L132" s="35"/>
      <c r="M132" s="35"/>
    </row>
    <row r="133" spans="1:13">
      <c r="A133" s="35"/>
      <c r="B133" s="35"/>
      <c r="C133" s="35"/>
      <c r="D133" s="63"/>
      <c r="E133" s="35"/>
      <c r="F133" s="35"/>
      <c r="G133" s="36"/>
      <c r="H133" s="35"/>
      <c r="I133" s="35"/>
      <c r="J133" s="35"/>
      <c r="K133" s="35"/>
      <c r="L133" s="35"/>
      <c r="M133" s="35"/>
    </row>
    <row r="134" spans="1:13">
      <c r="A134" s="35"/>
      <c r="B134" s="35"/>
      <c r="C134" s="35"/>
      <c r="D134" s="63"/>
      <c r="E134" s="35"/>
      <c r="F134" s="35"/>
      <c r="G134" s="36"/>
      <c r="H134" s="35"/>
      <c r="I134" s="35"/>
      <c r="J134" s="35"/>
      <c r="K134" s="35"/>
      <c r="L134" s="35"/>
      <c r="M134" s="35"/>
    </row>
    <row r="135" spans="1:13">
      <c r="A135" s="35"/>
      <c r="B135" s="35"/>
      <c r="C135" s="35"/>
      <c r="D135" s="63"/>
      <c r="E135" s="35"/>
      <c r="F135" s="35"/>
      <c r="G135" s="36"/>
      <c r="H135" s="35"/>
      <c r="I135" s="35"/>
      <c r="J135" s="35"/>
      <c r="K135" s="35"/>
      <c r="L135" s="35"/>
      <c r="M135" s="35"/>
    </row>
    <row r="136" spans="1:13">
      <c r="A136" s="35"/>
      <c r="B136" s="35"/>
      <c r="C136" s="35"/>
      <c r="D136" s="63"/>
      <c r="E136" s="35"/>
      <c r="F136" s="35"/>
      <c r="G136" s="36"/>
      <c r="H136" s="35"/>
      <c r="I136" s="35"/>
      <c r="J136" s="35"/>
      <c r="K136" s="35"/>
      <c r="L136" s="35"/>
      <c r="M136" s="35"/>
    </row>
    <row r="137" spans="1:13">
      <c r="A137" s="35"/>
      <c r="B137" s="35"/>
      <c r="C137" s="35"/>
      <c r="D137" s="63"/>
      <c r="E137" s="35"/>
      <c r="F137" s="35"/>
      <c r="G137" s="36"/>
      <c r="H137" s="35"/>
      <c r="I137" s="35"/>
      <c r="J137" s="35"/>
      <c r="K137" s="35"/>
      <c r="L137" s="35"/>
      <c r="M137" s="35"/>
    </row>
    <row r="138" spans="1:13">
      <c r="A138" s="35"/>
      <c r="B138" s="35"/>
      <c r="C138" s="35"/>
      <c r="D138" s="63"/>
      <c r="E138" s="35"/>
      <c r="F138" s="35"/>
      <c r="G138" s="36"/>
      <c r="H138" s="35"/>
      <c r="I138" s="35"/>
      <c r="J138" s="35"/>
      <c r="K138" s="35"/>
      <c r="L138" s="35"/>
      <c r="M138" s="35"/>
    </row>
    <row r="139" spans="1:13">
      <c r="A139" s="35"/>
      <c r="B139" s="35"/>
      <c r="C139" s="35"/>
      <c r="D139" s="63"/>
      <c r="E139" s="35"/>
      <c r="F139" s="35"/>
      <c r="G139" s="36"/>
      <c r="H139" s="35"/>
      <c r="I139" s="35"/>
      <c r="J139" s="35"/>
      <c r="K139" s="35"/>
      <c r="L139" s="35"/>
      <c r="M139" s="35"/>
    </row>
    <row r="140" spans="1:13">
      <c r="A140" s="35"/>
      <c r="B140" s="35"/>
      <c r="C140" s="35"/>
      <c r="D140" s="63"/>
      <c r="E140" s="35"/>
      <c r="F140" s="35"/>
      <c r="G140" s="36"/>
      <c r="H140" s="35"/>
      <c r="I140" s="35"/>
      <c r="J140" s="35"/>
      <c r="K140" s="35"/>
      <c r="L140" s="35"/>
      <c r="M140" s="35"/>
    </row>
    <row r="141" spans="1:13">
      <c r="A141" s="35"/>
      <c r="B141" s="35"/>
      <c r="C141" s="35"/>
      <c r="D141" s="63"/>
      <c r="E141" s="35"/>
      <c r="F141" s="35"/>
      <c r="G141" s="36"/>
      <c r="H141" s="35"/>
      <c r="I141" s="35"/>
      <c r="J141" s="35"/>
      <c r="K141" s="35"/>
      <c r="L141" s="35"/>
      <c r="M141" s="35"/>
    </row>
    <row r="142" spans="1:13">
      <c r="A142" s="35"/>
      <c r="B142" s="35"/>
      <c r="C142" s="35"/>
      <c r="D142" s="63"/>
      <c r="E142" s="35"/>
      <c r="F142" s="35"/>
      <c r="G142" s="36"/>
      <c r="H142" s="35"/>
      <c r="I142" s="35"/>
      <c r="J142" s="35"/>
      <c r="K142" s="35"/>
      <c r="L142" s="35"/>
      <c r="M142" s="35"/>
    </row>
    <row r="143" spans="1:13">
      <c r="A143" s="35"/>
      <c r="B143" s="35"/>
      <c r="C143" s="35"/>
      <c r="D143" s="63"/>
      <c r="E143" s="35"/>
      <c r="F143" s="35"/>
      <c r="G143" s="36"/>
      <c r="H143" s="35"/>
      <c r="I143" s="35"/>
      <c r="J143" s="35"/>
      <c r="K143" s="35"/>
      <c r="L143" s="35"/>
      <c r="M143" s="35"/>
    </row>
    <row r="144" spans="1:13">
      <c r="A144" s="35"/>
      <c r="B144" s="35"/>
      <c r="C144" s="35"/>
      <c r="D144" s="63"/>
      <c r="E144" s="35"/>
      <c r="F144" s="35"/>
      <c r="G144" s="36"/>
      <c r="H144" s="35"/>
      <c r="I144" s="35"/>
      <c r="J144" s="35"/>
      <c r="K144" s="35"/>
      <c r="L144" s="35"/>
      <c r="M144" s="35"/>
    </row>
    <row r="145" spans="1:13">
      <c r="A145" s="35"/>
      <c r="B145" s="35"/>
      <c r="C145" s="35"/>
      <c r="D145" s="63"/>
      <c r="E145" s="35"/>
      <c r="F145" s="35"/>
      <c r="G145" s="36"/>
      <c r="H145" s="35"/>
      <c r="I145" s="35"/>
      <c r="J145" s="35"/>
      <c r="K145" s="35"/>
      <c r="L145" s="35"/>
      <c r="M145" s="35"/>
    </row>
    <row r="146" spans="1:13">
      <c r="A146" s="35"/>
      <c r="B146" s="35"/>
      <c r="C146" s="35"/>
      <c r="D146" s="63"/>
      <c r="E146" s="35"/>
      <c r="F146" s="35"/>
      <c r="G146" s="36"/>
      <c r="H146" s="35"/>
      <c r="I146" s="35"/>
      <c r="J146" s="35"/>
      <c r="K146" s="35"/>
      <c r="L146" s="35"/>
      <c r="M146" s="35"/>
    </row>
    <row r="147" spans="1:13">
      <c r="A147" s="35"/>
      <c r="B147" s="35"/>
      <c r="C147" s="35"/>
      <c r="D147" s="63"/>
      <c r="E147" s="35"/>
      <c r="F147" s="35"/>
      <c r="G147" s="36"/>
      <c r="H147" s="35"/>
      <c r="I147" s="35"/>
      <c r="J147" s="35"/>
      <c r="K147" s="35"/>
      <c r="L147" s="35"/>
      <c r="M147" s="35"/>
    </row>
    <row r="148" spans="1:13">
      <c r="A148" s="35"/>
      <c r="B148" s="35"/>
      <c r="C148" s="35"/>
      <c r="D148" s="63"/>
      <c r="E148" s="35"/>
      <c r="F148" s="35"/>
      <c r="G148" s="36"/>
      <c r="H148" s="35"/>
      <c r="I148" s="35"/>
      <c r="J148" s="35"/>
      <c r="K148" s="35"/>
      <c r="L148" s="35"/>
      <c r="M148" s="35"/>
    </row>
    <row r="149" spans="1:13">
      <c r="A149" s="35"/>
      <c r="B149" s="35"/>
      <c r="C149" s="35"/>
      <c r="D149" s="63"/>
      <c r="E149" s="35"/>
      <c r="F149" s="35"/>
      <c r="G149" s="36"/>
      <c r="H149" s="35"/>
      <c r="I149" s="35"/>
      <c r="J149" s="35"/>
      <c r="K149" s="35"/>
      <c r="L149" s="35"/>
      <c r="M149" s="35"/>
    </row>
    <row r="150" spans="1:13">
      <c r="A150" s="35"/>
      <c r="B150" s="35"/>
      <c r="C150" s="35"/>
      <c r="D150" s="63"/>
      <c r="E150" s="35"/>
      <c r="F150" s="35"/>
      <c r="G150" s="36"/>
      <c r="H150" s="35"/>
      <c r="I150" s="35"/>
      <c r="J150" s="35"/>
      <c r="K150" s="35"/>
      <c r="L150" s="35"/>
      <c r="M150" s="35"/>
    </row>
    <row r="151" spans="1:13">
      <c r="A151" s="35"/>
      <c r="B151" s="35"/>
      <c r="C151" s="35"/>
      <c r="D151" s="63"/>
      <c r="E151" s="35"/>
      <c r="F151" s="35"/>
      <c r="G151" s="36"/>
      <c r="H151" s="35"/>
      <c r="I151" s="35"/>
      <c r="J151" s="35"/>
      <c r="K151" s="35"/>
      <c r="L151" s="35"/>
      <c r="M151" s="35"/>
    </row>
    <row r="152" spans="1:13">
      <c r="A152" s="35"/>
      <c r="B152" s="35"/>
      <c r="C152" s="35"/>
      <c r="D152" s="63"/>
      <c r="E152" s="35"/>
      <c r="F152" s="35"/>
      <c r="G152" s="36"/>
      <c r="H152" s="35"/>
      <c r="I152" s="35"/>
      <c r="J152" s="35"/>
      <c r="K152" s="35"/>
      <c r="L152" s="35"/>
      <c r="M152" s="35"/>
    </row>
    <row r="153" spans="1:13">
      <c r="A153" s="35"/>
      <c r="B153" s="35"/>
      <c r="C153" s="35"/>
      <c r="D153" s="63"/>
      <c r="E153" s="35"/>
      <c r="F153" s="35"/>
      <c r="G153" s="36"/>
      <c r="H153" s="35"/>
      <c r="I153" s="35"/>
      <c r="J153" s="35"/>
      <c r="K153" s="35"/>
      <c r="L153" s="35"/>
      <c r="M153" s="35"/>
    </row>
    <row r="154" spans="1:13">
      <c r="A154" s="35"/>
      <c r="B154" s="35"/>
      <c r="C154" s="35"/>
      <c r="D154" s="63"/>
      <c r="E154" s="35"/>
      <c r="F154" s="35"/>
      <c r="G154" s="36"/>
      <c r="H154" s="35"/>
      <c r="I154" s="35"/>
      <c r="J154" s="35"/>
      <c r="K154" s="35"/>
      <c r="L154" s="35"/>
      <c r="M154" s="35"/>
    </row>
    <row r="155" spans="1:13">
      <c r="A155" s="35"/>
      <c r="B155" s="35"/>
      <c r="C155" s="35"/>
      <c r="D155" s="63"/>
      <c r="E155" s="35"/>
      <c r="F155" s="35"/>
      <c r="G155" s="36"/>
      <c r="H155" s="35"/>
      <c r="I155" s="35"/>
      <c r="J155" s="35"/>
      <c r="K155" s="35"/>
      <c r="L155" s="35"/>
      <c r="M155" s="35"/>
    </row>
    <row r="156" spans="1:13">
      <c r="A156" s="35"/>
      <c r="B156" s="35"/>
      <c r="C156" s="35"/>
      <c r="D156" s="63"/>
      <c r="E156" s="35"/>
      <c r="F156" s="35"/>
      <c r="G156" s="36"/>
      <c r="H156" s="35"/>
      <c r="I156" s="35"/>
      <c r="J156" s="35"/>
      <c r="K156" s="35"/>
      <c r="L156" s="35"/>
      <c r="M156" s="35"/>
    </row>
    <row r="157" spans="1:13">
      <c r="A157" s="35"/>
      <c r="B157" s="35"/>
      <c r="C157" s="35"/>
      <c r="D157" s="63"/>
      <c r="E157" s="35"/>
      <c r="F157" s="35"/>
      <c r="G157" s="36"/>
      <c r="H157" s="35"/>
      <c r="I157" s="35"/>
      <c r="J157" s="35"/>
      <c r="K157" s="35"/>
      <c r="L157" s="35"/>
      <c r="M157" s="35"/>
    </row>
    <row r="158" spans="1:13">
      <c r="A158" s="35"/>
      <c r="B158" s="35"/>
      <c r="C158" s="35"/>
      <c r="D158" s="63"/>
      <c r="E158" s="35"/>
      <c r="F158" s="35"/>
      <c r="G158" s="36"/>
      <c r="H158" s="35"/>
      <c r="I158" s="35"/>
      <c r="J158" s="35"/>
      <c r="K158" s="35"/>
      <c r="L158" s="35"/>
      <c r="M158" s="35"/>
    </row>
    <row r="159" spans="1:13">
      <c r="A159" s="35"/>
      <c r="B159" s="35"/>
      <c r="C159" s="35"/>
      <c r="D159" s="63"/>
      <c r="E159" s="35"/>
      <c r="F159" s="35"/>
      <c r="G159" s="36"/>
      <c r="H159" s="35"/>
      <c r="I159" s="35"/>
      <c r="J159" s="35"/>
      <c r="K159" s="35"/>
      <c r="L159" s="35"/>
      <c r="M159" s="35"/>
    </row>
    <row r="160" spans="1:13">
      <c r="A160" s="35"/>
      <c r="B160" s="35"/>
      <c r="C160" s="35"/>
      <c r="D160" s="63"/>
      <c r="E160" s="35"/>
      <c r="F160" s="35"/>
      <c r="G160" s="36"/>
      <c r="H160" s="35"/>
      <c r="I160" s="35"/>
      <c r="J160" s="35"/>
      <c r="K160" s="35"/>
      <c r="L160" s="35"/>
      <c r="M160" s="35"/>
    </row>
    <row r="161" spans="1:13">
      <c r="A161" s="35"/>
      <c r="B161" s="35"/>
      <c r="C161" s="35"/>
      <c r="D161" s="63"/>
      <c r="E161" s="35"/>
      <c r="F161" s="35"/>
      <c r="G161" s="36"/>
      <c r="H161" s="35"/>
      <c r="I161" s="35"/>
      <c r="J161" s="35"/>
      <c r="K161" s="35"/>
      <c r="L161" s="35"/>
      <c r="M161" s="35"/>
    </row>
    <row r="162" spans="1:13">
      <c r="A162" s="35"/>
      <c r="B162" s="35"/>
      <c r="C162" s="35"/>
      <c r="D162" s="63"/>
      <c r="E162" s="35"/>
      <c r="F162" s="35"/>
      <c r="G162" s="36"/>
      <c r="H162" s="35"/>
      <c r="I162" s="35"/>
      <c r="J162" s="35"/>
      <c r="K162" s="35"/>
      <c r="L162" s="35"/>
      <c r="M162" s="35"/>
    </row>
    <row r="163" spans="1:13">
      <c r="A163" s="35"/>
      <c r="B163" s="35"/>
      <c r="C163" s="35"/>
      <c r="D163" s="63"/>
      <c r="E163" s="35"/>
      <c r="F163" s="35"/>
      <c r="G163" s="36"/>
      <c r="H163" s="35"/>
      <c r="I163" s="35"/>
      <c r="J163" s="35"/>
      <c r="K163" s="35"/>
      <c r="L163" s="35"/>
      <c r="M163" s="35"/>
    </row>
    <row r="164" spans="1:13">
      <c r="A164" s="35"/>
      <c r="B164" s="35"/>
      <c r="C164" s="35"/>
      <c r="D164" s="63"/>
      <c r="E164" s="35"/>
      <c r="F164" s="35"/>
      <c r="G164" s="36"/>
      <c r="H164" s="35"/>
      <c r="I164" s="35"/>
      <c r="J164" s="35"/>
      <c r="K164" s="35"/>
      <c r="L164" s="35"/>
      <c r="M164" s="35"/>
    </row>
    <row r="165" spans="1:13">
      <c r="A165" s="35"/>
      <c r="B165" s="35"/>
      <c r="C165" s="35"/>
      <c r="D165" s="63"/>
      <c r="E165" s="35"/>
      <c r="F165" s="35"/>
      <c r="G165" s="36"/>
      <c r="H165" s="35"/>
      <c r="I165" s="35"/>
      <c r="J165" s="35"/>
      <c r="K165" s="35"/>
      <c r="L165" s="35"/>
      <c r="M165" s="35"/>
    </row>
    <row r="166" spans="1:13">
      <c r="A166" s="35"/>
      <c r="B166" s="35"/>
      <c r="C166" s="35"/>
      <c r="D166" s="63"/>
      <c r="E166" s="35"/>
      <c r="F166" s="35"/>
      <c r="G166" s="36"/>
      <c r="H166" s="35"/>
      <c r="I166" s="35"/>
      <c r="J166" s="35"/>
      <c r="K166" s="35"/>
      <c r="L166" s="35"/>
      <c r="M166" s="35"/>
    </row>
    <row r="167" spans="1:13">
      <c r="A167" s="35"/>
      <c r="B167" s="35"/>
      <c r="C167" s="35"/>
      <c r="D167" s="63"/>
      <c r="E167" s="35"/>
      <c r="F167" s="35"/>
      <c r="G167" s="36"/>
      <c r="H167" s="35"/>
      <c r="I167" s="35"/>
      <c r="J167" s="35"/>
      <c r="K167" s="35"/>
      <c r="L167" s="35"/>
      <c r="M167" s="35"/>
    </row>
    <row r="168" spans="1:13">
      <c r="A168" s="35"/>
      <c r="B168" s="35"/>
      <c r="C168" s="35"/>
      <c r="D168" s="63"/>
      <c r="E168" s="35"/>
      <c r="F168" s="35"/>
      <c r="G168" s="36"/>
      <c r="H168" s="35"/>
      <c r="I168" s="35"/>
      <c r="J168" s="35"/>
      <c r="K168" s="35"/>
      <c r="L168" s="35"/>
      <c r="M168" s="35"/>
    </row>
    <row r="169" spans="1:13">
      <c r="A169" s="35"/>
      <c r="B169" s="35"/>
      <c r="C169" s="35"/>
      <c r="D169" s="63"/>
      <c r="E169" s="35"/>
      <c r="F169" s="35"/>
      <c r="G169" s="36"/>
      <c r="H169" s="35"/>
      <c r="I169" s="35"/>
      <c r="J169" s="35"/>
      <c r="K169" s="35"/>
      <c r="L169" s="35"/>
      <c r="M169" s="35"/>
    </row>
    <row r="170" spans="1:13">
      <c r="A170" s="35"/>
      <c r="B170" s="35"/>
      <c r="C170" s="35"/>
      <c r="D170" s="63"/>
      <c r="E170" s="35"/>
      <c r="F170" s="35"/>
      <c r="G170" s="36"/>
      <c r="H170" s="35"/>
      <c r="I170" s="35"/>
      <c r="J170" s="35"/>
      <c r="K170" s="35"/>
      <c r="L170" s="35"/>
      <c r="M170" s="35"/>
    </row>
    <row r="171" spans="1:13">
      <c r="A171" s="35"/>
      <c r="B171" s="35"/>
      <c r="C171" s="35"/>
      <c r="D171" s="63"/>
      <c r="E171" s="35"/>
      <c r="F171" s="35"/>
      <c r="G171" s="36"/>
      <c r="H171" s="35"/>
      <c r="I171" s="35"/>
      <c r="J171" s="35"/>
      <c r="K171" s="35"/>
      <c r="L171" s="35"/>
      <c r="M171" s="35"/>
    </row>
    <row r="172" spans="1:13">
      <c r="A172" s="35"/>
      <c r="B172" s="35"/>
      <c r="C172" s="35"/>
      <c r="D172" s="63"/>
      <c r="E172" s="35"/>
      <c r="F172" s="35"/>
      <c r="G172" s="36"/>
      <c r="H172" s="35"/>
      <c r="I172" s="35"/>
      <c r="J172" s="35"/>
      <c r="K172" s="35"/>
      <c r="L172" s="35"/>
      <c r="M172" s="35"/>
    </row>
    <row r="173" spans="1:13">
      <c r="A173" s="35"/>
      <c r="B173" s="35"/>
      <c r="C173" s="35"/>
      <c r="D173" s="63"/>
      <c r="E173" s="35"/>
      <c r="F173" s="35"/>
      <c r="G173" s="36"/>
      <c r="H173" s="35"/>
      <c r="I173" s="35"/>
      <c r="J173" s="35"/>
      <c r="K173" s="35"/>
      <c r="L173" s="35"/>
      <c r="M173" s="35"/>
    </row>
    <row r="174" spans="1:13">
      <c r="A174" s="35"/>
      <c r="B174" s="35"/>
      <c r="C174" s="35"/>
      <c r="D174" s="63"/>
      <c r="E174" s="35"/>
      <c r="F174" s="35"/>
      <c r="G174" s="36"/>
      <c r="H174" s="35"/>
      <c r="I174" s="35"/>
      <c r="J174" s="35"/>
      <c r="K174" s="35"/>
      <c r="L174" s="35"/>
      <c r="M174" s="35"/>
    </row>
    <row r="175" spans="1:13">
      <c r="A175" s="35"/>
      <c r="B175" s="35"/>
      <c r="C175" s="35"/>
      <c r="D175" s="63"/>
      <c r="E175" s="35"/>
      <c r="F175" s="35"/>
      <c r="G175" s="36"/>
      <c r="H175" s="35"/>
      <c r="I175" s="35"/>
      <c r="J175" s="35"/>
      <c r="K175" s="35"/>
      <c r="L175" s="35"/>
      <c r="M175" s="35"/>
    </row>
    <row r="176" spans="1:13">
      <c r="A176" s="35"/>
      <c r="B176" s="35"/>
      <c r="C176" s="35"/>
      <c r="D176" s="63"/>
      <c r="E176" s="35"/>
      <c r="F176" s="35"/>
      <c r="G176" s="36"/>
      <c r="H176" s="35"/>
      <c r="I176" s="35"/>
      <c r="J176" s="35"/>
      <c r="K176" s="35"/>
      <c r="L176" s="35"/>
      <c r="M176" s="35"/>
    </row>
    <row r="177" spans="1:13">
      <c r="A177" s="35"/>
      <c r="B177" s="35"/>
      <c r="C177" s="35"/>
      <c r="D177" s="63"/>
      <c r="E177" s="35"/>
      <c r="F177" s="35"/>
      <c r="G177" s="36"/>
      <c r="H177" s="35"/>
      <c r="I177" s="35"/>
      <c r="J177" s="35"/>
      <c r="K177" s="35"/>
      <c r="L177" s="35"/>
      <c r="M177" s="35"/>
    </row>
    <row r="178" spans="1:13">
      <c r="A178" s="35"/>
      <c r="B178" s="35"/>
      <c r="C178" s="35"/>
      <c r="D178" s="63"/>
      <c r="E178" s="35"/>
      <c r="F178" s="35"/>
      <c r="G178" s="36"/>
      <c r="H178" s="35"/>
      <c r="I178" s="35"/>
      <c r="J178" s="35"/>
      <c r="K178" s="35"/>
      <c r="L178" s="35"/>
      <c r="M178" s="35"/>
    </row>
    <row r="179" spans="1:13">
      <c r="A179" s="35"/>
      <c r="B179" s="35"/>
      <c r="C179" s="35"/>
      <c r="D179" s="63"/>
      <c r="E179" s="35"/>
      <c r="F179" s="35"/>
      <c r="G179" s="36"/>
      <c r="H179" s="35"/>
      <c r="I179" s="35"/>
      <c r="J179" s="35"/>
      <c r="K179" s="35"/>
      <c r="L179" s="35"/>
      <c r="M179" s="35"/>
    </row>
    <row r="180" spans="1:13">
      <c r="A180" s="35"/>
      <c r="B180" s="35"/>
      <c r="C180" s="35"/>
      <c r="D180" s="63"/>
      <c r="E180" s="35"/>
      <c r="F180" s="35"/>
      <c r="G180" s="36"/>
      <c r="H180" s="35"/>
      <c r="I180" s="35"/>
      <c r="J180" s="35"/>
      <c r="K180" s="35"/>
      <c r="L180" s="35"/>
      <c r="M180" s="35"/>
    </row>
    <row r="181" spans="1:13">
      <c r="A181" s="35"/>
      <c r="B181" s="35"/>
      <c r="C181" s="35"/>
      <c r="D181" s="63"/>
      <c r="E181" s="35"/>
      <c r="F181" s="35"/>
      <c r="G181" s="36"/>
      <c r="H181" s="35"/>
      <c r="I181" s="35"/>
      <c r="J181" s="35"/>
      <c r="K181" s="35"/>
      <c r="L181" s="35"/>
      <c r="M181" s="35"/>
    </row>
    <row r="182" spans="1:13">
      <c r="A182" s="35"/>
      <c r="B182" s="35"/>
      <c r="C182" s="35"/>
      <c r="D182" s="63"/>
      <c r="E182" s="35"/>
      <c r="F182" s="35"/>
      <c r="G182" s="36"/>
      <c r="H182" s="35"/>
      <c r="I182" s="35"/>
      <c r="J182" s="35"/>
      <c r="K182" s="35"/>
      <c r="L182" s="35"/>
      <c r="M182" s="35"/>
    </row>
    <row r="183" spans="1:13">
      <c r="A183" s="35"/>
      <c r="B183" s="35"/>
      <c r="C183" s="35"/>
      <c r="D183" s="63"/>
      <c r="E183" s="35"/>
      <c r="F183" s="35"/>
      <c r="G183" s="36"/>
      <c r="H183" s="35"/>
      <c r="I183" s="35"/>
      <c r="J183" s="35"/>
      <c r="K183" s="35"/>
      <c r="L183" s="35"/>
      <c r="M183" s="35"/>
    </row>
    <row r="184" spans="1:13">
      <c r="A184" s="35"/>
      <c r="B184" s="35"/>
      <c r="C184" s="35"/>
      <c r="D184" s="63"/>
      <c r="E184" s="35"/>
      <c r="F184" s="35"/>
      <c r="G184" s="36"/>
      <c r="H184" s="35"/>
      <c r="I184" s="35"/>
      <c r="J184" s="35"/>
      <c r="K184" s="35"/>
      <c r="L184" s="35"/>
      <c r="M184" s="35"/>
    </row>
    <row r="185" spans="1:13">
      <c r="A185" s="35"/>
      <c r="B185" s="35"/>
      <c r="C185" s="35"/>
      <c r="D185" s="63"/>
      <c r="E185" s="35"/>
      <c r="F185" s="35"/>
      <c r="G185" s="36"/>
      <c r="H185" s="35"/>
      <c r="I185" s="35"/>
      <c r="J185" s="35"/>
      <c r="K185" s="35"/>
      <c r="L185" s="35"/>
      <c r="M185" s="35"/>
    </row>
    <row r="186" spans="1:13">
      <c r="A186" s="35"/>
      <c r="B186" s="35"/>
      <c r="C186" s="35"/>
      <c r="D186" s="63"/>
      <c r="E186" s="35"/>
      <c r="F186" s="35"/>
      <c r="G186" s="36"/>
      <c r="H186" s="35"/>
      <c r="I186" s="35"/>
      <c r="J186" s="35"/>
      <c r="K186" s="35"/>
      <c r="L186" s="35"/>
      <c r="M186" s="35"/>
    </row>
    <row r="187" spans="1:13">
      <c r="A187" s="35"/>
      <c r="B187" s="35"/>
      <c r="C187" s="35"/>
      <c r="D187" s="63"/>
      <c r="E187" s="35"/>
      <c r="F187" s="35"/>
      <c r="G187" s="36"/>
      <c r="H187" s="35"/>
      <c r="I187" s="35"/>
      <c r="J187" s="35"/>
      <c r="K187" s="35"/>
      <c r="L187" s="35"/>
      <c r="M187" s="35"/>
    </row>
    <row r="188" spans="1:13">
      <c r="A188" s="35"/>
      <c r="B188" s="35"/>
      <c r="C188" s="35"/>
      <c r="D188" s="63"/>
      <c r="E188" s="35"/>
      <c r="F188" s="35"/>
      <c r="G188" s="36"/>
      <c r="H188" s="35"/>
      <c r="I188" s="35"/>
      <c r="J188" s="35"/>
      <c r="K188" s="35"/>
      <c r="L188" s="35"/>
      <c r="M188" s="35"/>
    </row>
    <row r="189" spans="1:13">
      <c r="A189" s="35"/>
      <c r="B189" s="35"/>
      <c r="C189" s="35"/>
      <c r="D189" s="63"/>
      <c r="E189" s="35"/>
      <c r="F189" s="35"/>
      <c r="G189" s="36"/>
      <c r="H189" s="35"/>
      <c r="I189" s="35"/>
      <c r="J189" s="35"/>
      <c r="K189" s="35"/>
      <c r="L189" s="35"/>
      <c r="M189" s="35"/>
    </row>
    <row r="190" spans="1:13">
      <c r="A190" s="35"/>
      <c r="B190" s="35"/>
      <c r="C190" s="35"/>
      <c r="D190" s="63"/>
      <c r="E190" s="35"/>
      <c r="F190" s="35"/>
      <c r="G190" s="36"/>
      <c r="H190" s="35"/>
      <c r="I190" s="35"/>
      <c r="J190" s="35"/>
      <c r="K190" s="35"/>
      <c r="L190" s="35"/>
      <c r="M190" s="35"/>
    </row>
    <row r="191" spans="1:13">
      <c r="A191" s="35"/>
      <c r="B191" s="35"/>
      <c r="C191" s="35"/>
      <c r="D191" s="63"/>
      <c r="E191" s="35"/>
      <c r="F191" s="35"/>
      <c r="G191" s="36"/>
      <c r="H191" s="35"/>
      <c r="I191" s="35"/>
      <c r="J191" s="35"/>
      <c r="K191" s="35"/>
      <c r="L191" s="35"/>
      <c r="M191" s="35"/>
    </row>
    <row r="192" spans="1:13">
      <c r="A192" s="35"/>
      <c r="B192" s="35"/>
      <c r="C192" s="35"/>
      <c r="D192" s="63"/>
      <c r="E192" s="35"/>
      <c r="F192" s="35"/>
      <c r="G192" s="36"/>
      <c r="H192" s="35"/>
      <c r="I192" s="35"/>
      <c r="J192" s="35"/>
      <c r="K192" s="35"/>
      <c r="L192" s="35"/>
      <c r="M192" s="35"/>
    </row>
    <row r="193" spans="1:13">
      <c r="A193" s="35"/>
      <c r="B193" s="35"/>
      <c r="C193" s="35"/>
      <c r="D193" s="63"/>
      <c r="E193" s="35"/>
      <c r="F193" s="35"/>
      <c r="G193" s="36"/>
      <c r="H193" s="35"/>
      <c r="I193" s="35"/>
      <c r="J193" s="35"/>
      <c r="K193" s="35"/>
      <c r="L193" s="35"/>
      <c r="M193" s="35"/>
    </row>
    <row r="194" spans="1:13">
      <c r="A194" s="35"/>
      <c r="B194" s="35"/>
      <c r="C194" s="35"/>
      <c r="D194" s="63"/>
      <c r="E194" s="35"/>
      <c r="F194" s="35"/>
      <c r="G194" s="36"/>
      <c r="H194" s="35"/>
      <c r="I194" s="35"/>
      <c r="J194" s="35"/>
      <c r="K194" s="35"/>
      <c r="L194" s="35"/>
      <c r="M194" s="35"/>
    </row>
    <row r="195" spans="1:13">
      <c r="A195" s="35"/>
      <c r="B195" s="35"/>
      <c r="C195" s="35"/>
      <c r="D195" s="63"/>
      <c r="E195" s="35"/>
      <c r="F195" s="35"/>
      <c r="G195" s="36"/>
      <c r="H195" s="35"/>
      <c r="I195" s="35"/>
      <c r="J195" s="35"/>
      <c r="K195" s="35"/>
      <c r="L195" s="35"/>
      <c r="M195" s="35"/>
    </row>
    <row r="196" spans="1:13">
      <c r="A196" s="35"/>
      <c r="B196" s="35"/>
      <c r="C196" s="35"/>
      <c r="D196" s="63"/>
      <c r="E196" s="35"/>
      <c r="F196" s="35"/>
      <c r="G196" s="36"/>
      <c r="H196" s="35"/>
      <c r="I196" s="35"/>
      <c r="J196" s="35"/>
      <c r="K196" s="35"/>
      <c r="L196" s="35"/>
      <c r="M196" s="35"/>
    </row>
    <row r="197" spans="1:13">
      <c r="A197" s="35"/>
      <c r="B197" s="35"/>
      <c r="C197" s="35"/>
      <c r="D197" s="63"/>
      <c r="E197" s="35"/>
      <c r="F197" s="35"/>
      <c r="G197" s="36"/>
      <c r="H197" s="35"/>
      <c r="I197" s="35"/>
      <c r="J197" s="35"/>
      <c r="K197" s="35"/>
      <c r="L197" s="35"/>
      <c r="M197" s="35"/>
    </row>
    <row r="198" spans="1:13">
      <c r="A198" s="35"/>
      <c r="B198" s="35"/>
      <c r="C198" s="35"/>
      <c r="D198" s="63"/>
      <c r="E198" s="35"/>
      <c r="F198" s="35"/>
      <c r="G198" s="36"/>
      <c r="H198" s="35"/>
      <c r="I198" s="35"/>
      <c r="J198" s="35"/>
      <c r="K198" s="35"/>
      <c r="L198" s="35"/>
      <c r="M198" s="35"/>
    </row>
    <row r="199" spans="1:13">
      <c r="A199" s="35"/>
      <c r="B199" s="35"/>
      <c r="C199" s="35"/>
      <c r="D199" s="63"/>
      <c r="E199" s="35"/>
      <c r="F199" s="35"/>
      <c r="G199" s="36"/>
      <c r="H199" s="35"/>
      <c r="I199" s="35"/>
      <c r="J199" s="35"/>
      <c r="K199" s="35"/>
      <c r="L199" s="35"/>
      <c r="M199" s="35"/>
    </row>
    <row r="200" spans="1:13">
      <c r="A200" s="35"/>
      <c r="B200" s="35"/>
      <c r="C200" s="35"/>
      <c r="D200" s="63"/>
      <c r="E200" s="35"/>
      <c r="F200" s="35"/>
      <c r="G200" s="36"/>
      <c r="H200" s="35"/>
      <c r="I200" s="35"/>
      <c r="J200" s="35"/>
      <c r="K200" s="35"/>
      <c r="L200" s="35"/>
      <c r="M200" s="35"/>
    </row>
    <row r="201" spans="1:13">
      <c r="A201" s="35"/>
      <c r="B201" s="35"/>
      <c r="C201" s="35"/>
      <c r="D201" s="63"/>
      <c r="E201" s="35"/>
      <c r="F201" s="35"/>
      <c r="G201" s="36"/>
      <c r="H201" s="35"/>
      <c r="I201" s="35"/>
      <c r="J201" s="35"/>
      <c r="K201" s="35"/>
      <c r="L201" s="35"/>
      <c r="M201" s="35"/>
    </row>
    <row r="202" spans="1:13">
      <c r="A202" s="35"/>
      <c r="B202" s="35"/>
      <c r="C202" s="35"/>
      <c r="D202" s="63"/>
      <c r="E202" s="35"/>
      <c r="F202" s="35"/>
      <c r="G202" s="36"/>
      <c r="H202" s="35"/>
      <c r="I202" s="35"/>
      <c r="J202" s="35"/>
      <c r="K202" s="35"/>
      <c r="L202" s="35"/>
      <c r="M202" s="35"/>
    </row>
    <row r="203" spans="1:13">
      <c r="A203" s="35"/>
      <c r="B203" s="35"/>
      <c r="C203" s="35"/>
      <c r="D203" s="63"/>
      <c r="E203" s="35"/>
      <c r="F203" s="35"/>
      <c r="G203" s="36"/>
      <c r="H203" s="35"/>
      <c r="I203" s="35"/>
      <c r="J203" s="35"/>
      <c r="K203" s="35"/>
      <c r="L203" s="35"/>
      <c r="M203" s="35"/>
    </row>
    <row r="204" spans="1:13">
      <c r="A204" s="35"/>
      <c r="B204" s="35"/>
      <c r="C204" s="35"/>
      <c r="D204" s="63"/>
      <c r="E204" s="35"/>
      <c r="F204" s="35"/>
      <c r="G204" s="36"/>
      <c r="H204" s="35"/>
      <c r="I204" s="35"/>
      <c r="J204" s="35"/>
      <c r="K204" s="35"/>
      <c r="L204" s="35"/>
      <c r="M204" s="35"/>
    </row>
    <row r="205" spans="1:13">
      <c r="A205" s="35"/>
      <c r="B205" s="35"/>
      <c r="C205" s="35"/>
      <c r="D205" s="63"/>
      <c r="E205" s="35"/>
      <c r="F205" s="35"/>
      <c r="G205" s="36"/>
      <c r="H205" s="35"/>
      <c r="I205" s="35"/>
      <c r="J205" s="35"/>
      <c r="K205" s="35"/>
      <c r="L205" s="35"/>
      <c r="M205" s="35"/>
    </row>
    <row r="206" spans="1:13">
      <c r="A206" s="35"/>
      <c r="B206" s="35"/>
      <c r="C206" s="35"/>
      <c r="D206" s="63"/>
      <c r="E206" s="35"/>
      <c r="F206" s="35"/>
      <c r="G206" s="36"/>
      <c r="H206" s="35"/>
      <c r="I206" s="35"/>
      <c r="J206" s="35"/>
      <c r="K206" s="35"/>
      <c r="L206" s="35"/>
      <c r="M206" s="35"/>
    </row>
    <row r="207" spans="1:13">
      <c r="A207" s="35"/>
      <c r="B207" s="35"/>
      <c r="C207" s="35"/>
      <c r="D207" s="63"/>
      <c r="E207" s="35"/>
      <c r="F207" s="35"/>
      <c r="G207" s="36"/>
      <c r="H207" s="35"/>
      <c r="I207" s="35"/>
      <c r="J207" s="35"/>
      <c r="K207" s="35"/>
      <c r="L207" s="35"/>
      <c r="M207" s="35"/>
    </row>
  </sheetData>
  <mergeCells count="12">
    <mergeCell ref="F7:F8"/>
    <mergeCell ref="G7:G8"/>
    <mergeCell ref="E1:G1"/>
    <mergeCell ref="D2:G2"/>
    <mergeCell ref="A3:H3"/>
    <mergeCell ref="A4:H4"/>
    <mergeCell ref="A5:H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" top="0.59055118110236227" bottom="0.59055118110236227" header="0.51181102362204722" footer="0.51181102362204722"/>
  <pageSetup paperSize="9" scale="9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N207"/>
  <sheetViews>
    <sheetView zoomScaleNormal="100" workbookViewId="0">
      <selection activeCell="E2" sqref="E2:H2"/>
    </sheetView>
  </sheetViews>
  <sheetFormatPr defaultRowHeight="15.75"/>
  <cols>
    <col min="1" max="1" width="44.7109375" customWidth="1"/>
    <col min="2" max="2" width="4.140625" style="85" customWidth="1"/>
    <col min="3" max="3" width="4.7109375" customWidth="1"/>
    <col min="4" max="4" width="4" customWidth="1"/>
    <col min="5" max="5" width="13" style="16" customWidth="1"/>
    <col min="6" max="6" width="5.5703125" customWidth="1"/>
    <col min="7" max="7" width="11.28515625" customWidth="1"/>
    <col min="8" max="8" width="13.140625" style="34" customWidth="1"/>
    <col min="9" max="9" width="9.140625" hidden="1" customWidth="1"/>
  </cols>
  <sheetData>
    <row r="1" spans="1:14" ht="15.75" customHeight="1">
      <c r="A1" s="35"/>
      <c r="B1" s="83"/>
      <c r="C1" s="35"/>
      <c r="D1" s="35"/>
      <c r="E1" s="63"/>
      <c r="F1" s="234" t="s">
        <v>372</v>
      </c>
      <c r="G1" s="234"/>
      <c r="H1" s="234"/>
      <c r="I1" s="3"/>
      <c r="J1" s="3"/>
      <c r="K1" s="35"/>
      <c r="L1" s="35"/>
      <c r="M1" s="35"/>
      <c r="N1" s="35"/>
    </row>
    <row r="2" spans="1:14" ht="47.25" customHeight="1">
      <c r="A2" s="35"/>
      <c r="B2" s="83"/>
      <c r="C2" s="47"/>
      <c r="D2" s="47"/>
      <c r="E2" s="392" t="s">
        <v>355</v>
      </c>
      <c r="F2" s="392"/>
      <c r="G2" s="392"/>
      <c r="H2" s="392"/>
      <c r="I2" s="3"/>
      <c r="J2" s="3"/>
      <c r="K2" s="3"/>
      <c r="L2" s="35"/>
      <c r="M2" s="35"/>
      <c r="N2" s="35"/>
    </row>
    <row r="3" spans="1:14" ht="15.75" customHeight="1">
      <c r="A3" s="387" t="s">
        <v>212</v>
      </c>
      <c r="B3" s="387"/>
      <c r="C3" s="387"/>
      <c r="D3" s="387"/>
      <c r="E3" s="387"/>
      <c r="F3" s="387"/>
      <c r="G3" s="387"/>
      <c r="H3" s="387"/>
      <c r="I3" s="387"/>
      <c r="J3" s="35"/>
      <c r="K3" s="35"/>
      <c r="L3" s="35"/>
      <c r="M3" s="35"/>
      <c r="N3" s="35"/>
    </row>
    <row r="4" spans="1:14" ht="15.75" customHeight="1">
      <c r="A4" s="387" t="s">
        <v>373</v>
      </c>
      <c r="B4" s="387"/>
      <c r="C4" s="387"/>
      <c r="D4" s="387"/>
      <c r="E4" s="387"/>
      <c r="F4" s="387"/>
      <c r="G4" s="387"/>
      <c r="H4" s="387"/>
      <c r="I4" s="387"/>
      <c r="J4" s="35"/>
      <c r="K4" s="35"/>
      <c r="L4" s="35"/>
      <c r="M4" s="35"/>
      <c r="N4" s="35"/>
    </row>
    <row r="5" spans="1:14" ht="20.25" customHeight="1">
      <c r="A5" s="387" t="s">
        <v>166</v>
      </c>
      <c r="B5" s="387"/>
      <c r="C5" s="387"/>
      <c r="D5" s="387"/>
      <c r="E5" s="387"/>
      <c r="F5" s="387"/>
      <c r="G5" s="387"/>
      <c r="H5" s="387"/>
      <c r="I5" s="387"/>
      <c r="J5" s="35"/>
      <c r="K5" s="35"/>
      <c r="L5" s="35"/>
      <c r="M5" s="35"/>
      <c r="N5" s="35"/>
    </row>
    <row r="6" spans="1:14" ht="12.75">
      <c r="A6" s="35"/>
      <c r="B6" s="83"/>
      <c r="C6" s="35"/>
      <c r="D6" s="35"/>
      <c r="E6" s="63"/>
      <c r="F6" s="35"/>
      <c r="G6" s="35"/>
      <c r="H6" s="48" t="s">
        <v>165</v>
      </c>
      <c r="I6" s="35"/>
      <c r="J6" s="35"/>
      <c r="K6" s="35"/>
      <c r="L6" s="35"/>
      <c r="M6" s="35"/>
      <c r="N6" s="35"/>
    </row>
    <row r="7" spans="1:14" ht="12.75" customHeight="1">
      <c r="A7" s="386" t="s">
        <v>0</v>
      </c>
      <c r="B7" s="390" t="s">
        <v>213</v>
      </c>
      <c r="C7" s="388" t="s">
        <v>164</v>
      </c>
      <c r="D7" s="388" t="s">
        <v>163</v>
      </c>
      <c r="E7" s="380" t="s">
        <v>162</v>
      </c>
      <c r="F7" s="382" t="s">
        <v>161</v>
      </c>
      <c r="G7" s="422" t="s">
        <v>374</v>
      </c>
      <c r="H7" s="420" t="s">
        <v>375</v>
      </c>
      <c r="I7" s="35"/>
      <c r="J7" s="35"/>
      <c r="K7" s="35"/>
      <c r="L7" s="35"/>
      <c r="M7" s="35"/>
      <c r="N7" s="35"/>
    </row>
    <row r="8" spans="1:14" ht="17.25" customHeight="1">
      <c r="A8" s="386"/>
      <c r="B8" s="391"/>
      <c r="C8" s="389"/>
      <c r="D8" s="389"/>
      <c r="E8" s="381"/>
      <c r="F8" s="383"/>
      <c r="G8" s="423"/>
      <c r="H8" s="421"/>
      <c r="I8" s="35"/>
      <c r="J8" s="35"/>
      <c r="K8" s="35"/>
      <c r="L8" s="35"/>
      <c r="M8" s="35"/>
      <c r="N8" s="35"/>
    </row>
    <row r="9" spans="1:14">
      <c r="A9" s="46" t="s">
        <v>159</v>
      </c>
      <c r="B9" s="84">
        <v>915</v>
      </c>
      <c r="C9" s="37" t="s">
        <v>2</v>
      </c>
      <c r="D9" s="37" t="s">
        <v>2</v>
      </c>
      <c r="E9" s="64" t="s">
        <v>168</v>
      </c>
      <c r="F9" s="37" t="s">
        <v>1</v>
      </c>
      <c r="G9" s="75">
        <f>G10+G53+G59+G66+G85+G104+G116</f>
        <v>3959</v>
      </c>
      <c r="H9" s="75">
        <f>H10+H53+H59+H66+H85+H104+H116</f>
        <v>3977.2</v>
      </c>
      <c r="I9" s="35"/>
      <c r="J9" s="35"/>
      <c r="K9" s="35"/>
      <c r="L9" s="35"/>
      <c r="M9" s="35"/>
      <c r="N9" s="35"/>
    </row>
    <row r="10" spans="1:14">
      <c r="A10" s="181" t="s">
        <v>158</v>
      </c>
      <c r="B10" s="182">
        <v>915</v>
      </c>
      <c r="C10" s="50" t="s">
        <v>5</v>
      </c>
      <c r="D10" s="50" t="s">
        <v>2</v>
      </c>
      <c r="E10" s="65" t="s">
        <v>168</v>
      </c>
      <c r="F10" s="50" t="s">
        <v>1</v>
      </c>
      <c r="G10" s="76">
        <f>G11+G16+G30+G40+G44+G35</f>
        <v>2195.6</v>
      </c>
      <c r="H10" s="76">
        <f>H11+H16+H30+H40+H44+H35</f>
        <v>2195.6</v>
      </c>
      <c r="I10" s="35"/>
      <c r="J10" s="35"/>
      <c r="K10" s="35"/>
      <c r="L10" s="35"/>
      <c r="M10" s="35"/>
      <c r="N10" s="35"/>
    </row>
    <row r="11" spans="1:14" ht="40.5">
      <c r="A11" s="54" t="s">
        <v>157</v>
      </c>
      <c r="B11" s="84">
        <v>915</v>
      </c>
      <c r="C11" s="55" t="s">
        <v>5</v>
      </c>
      <c r="D11" s="55" t="s">
        <v>34</v>
      </c>
      <c r="E11" s="66" t="s">
        <v>168</v>
      </c>
      <c r="F11" s="55" t="s">
        <v>1</v>
      </c>
      <c r="G11" s="77">
        <f>G15</f>
        <v>450.4</v>
      </c>
      <c r="H11" s="77">
        <f>H15</f>
        <v>450.4</v>
      </c>
      <c r="I11" s="35"/>
      <c r="J11" s="35"/>
      <c r="K11" s="35"/>
      <c r="L11" s="35"/>
      <c r="M11" s="35"/>
      <c r="N11" s="35"/>
    </row>
    <row r="12" spans="1:14" ht="25.5">
      <c r="A12" s="136" t="s">
        <v>113</v>
      </c>
      <c r="B12" s="84">
        <v>915</v>
      </c>
      <c r="C12" s="37" t="s">
        <v>5</v>
      </c>
      <c r="D12" s="37" t="s">
        <v>34</v>
      </c>
      <c r="E12" s="64" t="s">
        <v>169</v>
      </c>
      <c r="F12" s="37" t="s">
        <v>1</v>
      </c>
      <c r="G12" s="75">
        <f t="shared" ref="G12:H14" si="0">G13</f>
        <v>450.4</v>
      </c>
      <c r="H12" s="75">
        <f t="shared" si="0"/>
        <v>450.4</v>
      </c>
      <c r="I12" s="35"/>
      <c r="J12" s="35"/>
      <c r="K12" s="35"/>
      <c r="L12" s="35"/>
      <c r="M12" s="35"/>
      <c r="N12" s="35"/>
    </row>
    <row r="13" spans="1:14" ht="25.5">
      <c r="A13" s="45" t="s">
        <v>108</v>
      </c>
      <c r="B13" s="84">
        <v>915</v>
      </c>
      <c r="C13" s="37" t="s">
        <v>5</v>
      </c>
      <c r="D13" s="37" t="s">
        <v>34</v>
      </c>
      <c r="E13" s="64" t="s">
        <v>170</v>
      </c>
      <c r="F13" s="37" t="s">
        <v>1</v>
      </c>
      <c r="G13" s="75">
        <f t="shared" si="0"/>
        <v>450.4</v>
      </c>
      <c r="H13" s="75">
        <f t="shared" si="0"/>
        <v>450.4</v>
      </c>
      <c r="I13" s="35"/>
      <c r="J13" s="35"/>
      <c r="K13" s="35"/>
      <c r="L13" s="35"/>
      <c r="M13" s="35"/>
      <c r="N13" s="35"/>
    </row>
    <row r="14" spans="1:14">
      <c r="A14" s="45" t="s">
        <v>156</v>
      </c>
      <c r="B14" s="84">
        <v>915</v>
      </c>
      <c r="C14" s="37" t="s">
        <v>5</v>
      </c>
      <c r="D14" s="37" t="s">
        <v>34</v>
      </c>
      <c r="E14" s="64" t="s">
        <v>171</v>
      </c>
      <c r="F14" s="37" t="s">
        <v>1</v>
      </c>
      <c r="G14" s="75">
        <f t="shared" si="0"/>
        <v>450.4</v>
      </c>
      <c r="H14" s="75">
        <f t="shared" si="0"/>
        <v>450.4</v>
      </c>
      <c r="I14" s="35"/>
      <c r="J14" s="35"/>
      <c r="K14" s="35"/>
      <c r="L14" s="35"/>
      <c r="M14" s="35"/>
      <c r="N14" s="35"/>
    </row>
    <row r="15" spans="1:14" ht="26.25">
      <c r="A15" s="44" t="s">
        <v>143</v>
      </c>
      <c r="B15" s="84">
        <v>915</v>
      </c>
      <c r="C15" s="37" t="s">
        <v>5</v>
      </c>
      <c r="D15" s="37" t="s">
        <v>34</v>
      </c>
      <c r="E15" s="64" t="s">
        <v>171</v>
      </c>
      <c r="F15" s="37" t="s">
        <v>18</v>
      </c>
      <c r="G15" s="75">
        <v>450.4</v>
      </c>
      <c r="H15" s="75">
        <v>450.4</v>
      </c>
      <c r="I15" s="35"/>
      <c r="J15" s="35"/>
      <c r="K15" s="35"/>
      <c r="L15" s="35"/>
      <c r="M15" s="35"/>
      <c r="N15" s="35"/>
    </row>
    <row r="16" spans="1:14" ht="54">
      <c r="A16" s="177" t="s">
        <v>155</v>
      </c>
      <c r="B16" s="178">
        <v>915</v>
      </c>
      <c r="C16" s="166" t="s">
        <v>5</v>
      </c>
      <c r="D16" s="166" t="s">
        <v>91</v>
      </c>
      <c r="E16" s="167" t="s">
        <v>168</v>
      </c>
      <c r="F16" s="166" t="s">
        <v>1</v>
      </c>
      <c r="G16" s="168">
        <f>G17+G24</f>
        <v>1188.5999999999999</v>
      </c>
      <c r="H16" s="168">
        <f>H17+H24</f>
        <v>1188.5999999999999</v>
      </c>
      <c r="I16" s="35"/>
      <c r="J16" s="35"/>
      <c r="K16" s="35"/>
      <c r="L16" s="35"/>
      <c r="M16" s="35"/>
      <c r="N16" s="35"/>
    </row>
    <row r="17" spans="1:14" ht="25.5">
      <c r="A17" s="136" t="s">
        <v>113</v>
      </c>
      <c r="B17" s="84">
        <v>915</v>
      </c>
      <c r="C17" s="37" t="s">
        <v>5</v>
      </c>
      <c r="D17" s="37" t="s">
        <v>91</v>
      </c>
      <c r="E17" s="64" t="s">
        <v>169</v>
      </c>
      <c r="F17" s="37" t="s">
        <v>1</v>
      </c>
      <c r="G17" s="78">
        <f>G18</f>
        <v>1188.5999999999999</v>
      </c>
      <c r="H17" s="78">
        <f>H18</f>
        <v>1188.5999999999999</v>
      </c>
      <c r="I17" s="35"/>
      <c r="J17" s="35"/>
      <c r="K17" s="35"/>
      <c r="L17" s="35"/>
      <c r="M17" s="35"/>
      <c r="N17" s="35"/>
    </row>
    <row r="18" spans="1:14" ht="25.5">
      <c r="A18" s="38" t="s">
        <v>108</v>
      </c>
      <c r="B18" s="84">
        <v>915</v>
      </c>
      <c r="C18" s="37" t="s">
        <v>5</v>
      </c>
      <c r="D18" s="37" t="s">
        <v>91</v>
      </c>
      <c r="E18" s="64" t="s">
        <v>170</v>
      </c>
      <c r="F18" s="37" t="s">
        <v>1</v>
      </c>
      <c r="G18" s="75">
        <f>G19</f>
        <v>1188.5999999999999</v>
      </c>
      <c r="H18" s="75">
        <f>H19</f>
        <v>1188.5999999999999</v>
      </c>
      <c r="I18" s="35"/>
      <c r="J18" s="35"/>
      <c r="K18" s="35"/>
      <c r="L18" s="35"/>
      <c r="M18" s="35"/>
      <c r="N18" s="35"/>
    </row>
    <row r="19" spans="1:14" ht="25.5">
      <c r="A19" s="38" t="s">
        <v>154</v>
      </c>
      <c r="B19" s="84">
        <v>915</v>
      </c>
      <c r="C19" s="37" t="s">
        <v>5</v>
      </c>
      <c r="D19" s="37" t="s">
        <v>91</v>
      </c>
      <c r="E19" s="64" t="s">
        <v>172</v>
      </c>
      <c r="F19" s="37" t="s">
        <v>1</v>
      </c>
      <c r="G19" s="75">
        <f>G20+G21+G23+G22</f>
        <v>1188.5999999999999</v>
      </c>
      <c r="H19" s="75">
        <f>H20+H21+H23+H22</f>
        <v>1188.5999999999999</v>
      </c>
      <c r="I19" s="35"/>
      <c r="J19" s="35"/>
      <c r="K19" s="35"/>
      <c r="L19" s="35"/>
      <c r="M19" s="35"/>
      <c r="N19" s="35"/>
    </row>
    <row r="20" spans="1:14" ht="25.5">
      <c r="A20" s="38" t="s">
        <v>143</v>
      </c>
      <c r="B20" s="84">
        <v>915</v>
      </c>
      <c r="C20" s="37" t="s">
        <v>5</v>
      </c>
      <c r="D20" s="37" t="s">
        <v>91</v>
      </c>
      <c r="E20" s="64" t="s">
        <v>172</v>
      </c>
      <c r="F20" s="37" t="s">
        <v>18</v>
      </c>
      <c r="G20" s="75">
        <v>1033</v>
      </c>
      <c r="H20" s="75">
        <v>1033</v>
      </c>
      <c r="I20" s="35"/>
      <c r="J20" s="35"/>
      <c r="K20" s="35"/>
      <c r="L20" s="35"/>
      <c r="M20" s="35"/>
      <c r="N20" s="35"/>
    </row>
    <row r="21" spans="1:14" ht="38.25">
      <c r="A21" s="38" t="s">
        <v>106</v>
      </c>
      <c r="B21" s="84">
        <v>915</v>
      </c>
      <c r="C21" s="37" t="s">
        <v>5</v>
      </c>
      <c r="D21" s="37" t="s">
        <v>91</v>
      </c>
      <c r="E21" s="64" t="s">
        <v>172</v>
      </c>
      <c r="F21" s="37" t="s">
        <v>105</v>
      </c>
      <c r="G21" s="75">
        <v>150</v>
      </c>
      <c r="H21" s="75">
        <v>150</v>
      </c>
      <c r="I21" s="35"/>
      <c r="J21" s="35"/>
      <c r="K21" s="35"/>
      <c r="L21" s="35"/>
      <c r="M21" s="35"/>
      <c r="N21" s="35"/>
    </row>
    <row r="22" spans="1:14" hidden="1">
      <c r="A22" s="38" t="s">
        <v>36</v>
      </c>
      <c r="B22" s="84">
        <v>915</v>
      </c>
      <c r="C22" s="37" t="s">
        <v>5</v>
      </c>
      <c r="D22" s="37" t="s">
        <v>91</v>
      </c>
      <c r="E22" s="64" t="s">
        <v>345</v>
      </c>
      <c r="F22" s="37" t="s">
        <v>133</v>
      </c>
      <c r="G22" s="75"/>
      <c r="H22" s="75"/>
      <c r="I22" s="35"/>
      <c r="J22" s="35"/>
      <c r="K22" s="35"/>
      <c r="L22" s="35"/>
      <c r="M22" s="35"/>
      <c r="N22" s="35"/>
    </row>
    <row r="23" spans="1:14">
      <c r="A23" s="38" t="s">
        <v>129</v>
      </c>
      <c r="B23" s="84">
        <v>915</v>
      </c>
      <c r="C23" s="37" t="s">
        <v>5</v>
      </c>
      <c r="D23" s="37" t="s">
        <v>91</v>
      </c>
      <c r="E23" s="64" t="s">
        <v>172</v>
      </c>
      <c r="F23" s="37" t="s">
        <v>114</v>
      </c>
      <c r="G23" s="75">
        <v>5.6</v>
      </c>
      <c r="H23" s="75">
        <v>5.6</v>
      </c>
      <c r="I23" s="35"/>
      <c r="J23" s="35"/>
      <c r="K23" s="35"/>
      <c r="L23" s="35"/>
      <c r="M23" s="35"/>
      <c r="N23" s="35"/>
    </row>
    <row r="24" spans="1:14" hidden="1">
      <c r="A24" s="57" t="s">
        <v>173</v>
      </c>
      <c r="B24" s="84">
        <v>915</v>
      </c>
      <c r="C24" s="37" t="s">
        <v>5</v>
      </c>
      <c r="D24" s="37" t="s">
        <v>91</v>
      </c>
      <c r="E24" s="64" t="s">
        <v>174</v>
      </c>
      <c r="F24" s="37" t="s">
        <v>1</v>
      </c>
      <c r="G24" s="75">
        <f>G25</f>
        <v>0</v>
      </c>
      <c r="H24" s="75">
        <f>H25</f>
        <v>0</v>
      </c>
      <c r="I24" s="35"/>
      <c r="J24" s="35"/>
      <c r="K24" s="35"/>
      <c r="L24" s="35"/>
      <c r="M24" s="35"/>
      <c r="N24" s="35"/>
    </row>
    <row r="25" spans="1:14" ht="25.5" hidden="1">
      <c r="A25" s="38" t="s">
        <v>108</v>
      </c>
      <c r="B25" s="84">
        <v>915</v>
      </c>
      <c r="C25" s="37" t="s">
        <v>5</v>
      </c>
      <c r="D25" s="37" t="s">
        <v>91</v>
      </c>
      <c r="E25" s="64" t="s">
        <v>175</v>
      </c>
      <c r="F25" s="37" t="s">
        <v>1</v>
      </c>
      <c r="G25" s="75">
        <f>G26+G28</f>
        <v>0</v>
      </c>
      <c r="H25" s="75">
        <f>H26+H28</f>
        <v>0</v>
      </c>
      <c r="I25" s="35"/>
      <c r="J25" s="35"/>
      <c r="K25" s="35"/>
      <c r="L25" s="35"/>
      <c r="M25" s="35"/>
      <c r="N25" s="35"/>
    </row>
    <row r="26" spans="1:14" ht="38.25" hidden="1">
      <c r="A26" s="38" t="s">
        <v>130</v>
      </c>
      <c r="B26" s="84">
        <v>915</v>
      </c>
      <c r="C26" s="37" t="s">
        <v>5</v>
      </c>
      <c r="D26" s="37" t="s">
        <v>91</v>
      </c>
      <c r="E26" s="64" t="s">
        <v>346</v>
      </c>
      <c r="F26" s="37" t="s">
        <v>1</v>
      </c>
      <c r="G26" s="75">
        <f>G27</f>
        <v>0</v>
      </c>
      <c r="H26" s="75">
        <f>H27</f>
        <v>0</v>
      </c>
      <c r="I26" s="35"/>
      <c r="J26" s="35"/>
      <c r="K26" s="35"/>
      <c r="L26" s="35"/>
      <c r="M26" s="35"/>
      <c r="N26" s="35"/>
    </row>
    <row r="27" spans="1:14" hidden="1">
      <c r="A27" s="38" t="s">
        <v>36</v>
      </c>
      <c r="B27" s="84">
        <v>915</v>
      </c>
      <c r="C27" s="37" t="s">
        <v>5</v>
      </c>
      <c r="D27" s="37" t="s">
        <v>91</v>
      </c>
      <c r="E27" s="64" t="s">
        <v>346</v>
      </c>
      <c r="F27" s="37" t="s">
        <v>133</v>
      </c>
      <c r="G27" s="75"/>
      <c r="H27" s="75"/>
      <c r="I27" s="35"/>
      <c r="J27" s="35"/>
      <c r="K27" s="35"/>
      <c r="L27" s="35"/>
      <c r="M27" s="35"/>
      <c r="N27" s="35"/>
    </row>
    <row r="28" spans="1:14" ht="25.5" hidden="1">
      <c r="A28" s="38" t="s">
        <v>176</v>
      </c>
      <c r="B28" s="84">
        <v>915</v>
      </c>
      <c r="C28" s="37" t="s">
        <v>5</v>
      </c>
      <c r="D28" s="37" t="s">
        <v>91</v>
      </c>
      <c r="E28" s="64" t="s">
        <v>347</v>
      </c>
      <c r="F28" s="37" t="s">
        <v>1</v>
      </c>
      <c r="G28" s="75">
        <f>G29</f>
        <v>0</v>
      </c>
      <c r="H28" s="75">
        <f>H29</f>
        <v>0</v>
      </c>
      <c r="I28" s="35"/>
      <c r="J28" s="35"/>
      <c r="K28" s="35"/>
      <c r="L28" s="35"/>
      <c r="M28" s="35"/>
      <c r="N28" s="35"/>
    </row>
    <row r="29" spans="1:14" hidden="1">
      <c r="A29" s="38" t="s">
        <v>36</v>
      </c>
      <c r="B29" s="84">
        <v>915</v>
      </c>
      <c r="C29" s="37" t="s">
        <v>5</v>
      </c>
      <c r="D29" s="37" t="s">
        <v>91</v>
      </c>
      <c r="E29" s="64" t="s">
        <v>347</v>
      </c>
      <c r="F29" s="37" t="s">
        <v>133</v>
      </c>
      <c r="G29" s="75"/>
      <c r="H29" s="75"/>
      <c r="I29" s="35"/>
      <c r="J29" s="35"/>
      <c r="K29" s="35"/>
      <c r="L29" s="35"/>
      <c r="M29" s="35"/>
      <c r="N29" s="35"/>
    </row>
    <row r="30" spans="1:14" ht="40.5">
      <c r="A30" s="56" t="s">
        <v>153</v>
      </c>
      <c r="B30" s="84">
        <v>915</v>
      </c>
      <c r="C30" s="55" t="s">
        <v>5</v>
      </c>
      <c r="D30" s="55" t="s">
        <v>11</v>
      </c>
      <c r="E30" s="66" t="s">
        <v>168</v>
      </c>
      <c r="F30" s="55" t="s">
        <v>1</v>
      </c>
      <c r="G30" s="77">
        <f t="shared" ref="G30:H33" si="1">G31</f>
        <v>2.5</v>
      </c>
      <c r="H30" s="77">
        <f t="shared" si="1"/>
        <v>2.5</v>
      </c>
      <c r="I30" s="35"/>
      <c r="J30" s="35"/>
      <c r="K30" s="35"/>
      <c r="L30" s="35"/>
      <c r="M30" s="35"/>
      <c r="N30" s="35"/>
    </row>
    <row r="31" spans="1:14" ht="25.5">
      <c r="A31" s="136" t="s">
        <v>113</v>
      </c>
      <c r="B31" s="84">
        <v>915</v>
      </c>
      <c r="C31" s="39" t="s">
        <v>5</v>
      </c>
      <c r="D31" s="39" t="s">
        <v>11</v>
      </c>
      <c r="E31" s="67" t="s">
        <v>169</v>
      </c>
      <c r="F31" s="39" t="s">
        <v>1</v>
      </c>
      <c r="G31" s="79">
        <f t="shared" si="1"/>
        <v>2.5</v>
      </c>
      <c r="H31" s="79">
        <f t="shared" si="1"/>
        <v>2.5</v>
      </c>
      <c r="I31" s="35"/>
      <c r="J31" s="35"/>
      <c r="K31" s="35"/>
      <c r="L31" s="35"/>
      <c r="M31" s="35"/>
      <c r="N31" s="35"/>
    </row>
    <row r="32" spans="1:14" ht="25.5">
      <c r="A32" s="38" t="s">
        <v>108</v>
      </c>
      <c r="B32" s="84">
        <v>915</v>
      </c>
      <c r="C32" s="37" t="s">
        <v>5</v>
      </c>
      <c r="D32" s="37" t="s">
        <v>11</v>
      </c>
      <c r="E32" s="43" t="s">
        <v>170</v>
      </c>
      <c r="F32" s="37" t="s">
        <v>1</v>
      </c>
      <c r="G32" s="75">
        <f t="shared" si="1"/>
        <v>2.5</v>
      </c>
      <c r="H32" s="75">
        <f t="shared" si="1"/>
        <v>2.5</v>
      </c>
      <c r="I32" s="35"/>
      <c r="J32" s="35"/>
      <c r="K32" s="35"/>
      <c r="L32" s="35"/>
      <c r="M32" s="35"/>
      <c r="N32" s="35"/>
    </row>
    <row r="33" spans="1:14" ht="38.25">
      <c r="A33" s="38" t="s">
        <v>152</v>
      </c>
      <c r="B33" s="84">
        <v>915</v>
      </c>
      <c r="C33" s="37" t="s">
        <v>5</v>
      </c>
      <c r="D33" s="37" t="s">
        <v>11</v>
      </c>
      <c r="E33" s="43" t="s">
        <v>348</v>
      </c>
      <c r="F33" s="37" t="s">
        <v>1</v>
      </c>
      <c r="G33" s="75">
        <f t="shared" si="1"/>
        <v>2.5</v>
      </c>
      <c r="H33" s="75">
        <f t="shared" si="1"/>
        <v>2.5</v>
      </c>
      <c r="I33" s="35"/>
      <c r="J33" s="35"/>
      <c r="K33" s="35"/>
      <c r="L33" s="35"/>
      <c r="M33" s="35"/>
      <c r="N33" s="35"/>
    </row>
    <row r="34" spans="1:14" ht="15" customHeight="1">
      <c r="A34" s="38" t="s">
        <v>36</v>
      </c>
      <c r="B34" s="84">
        <v>915</v>
      </c>
      <c r="C34" s="37" t="s">
        <v>5</v>
      </c>
      <c r="D34" s="37" t="s">
        <v>11</v>
      </c>
      <c r="E34" s="43" t="s">
        <v>348</v>
      </c>
      <c r="F34" s="37" t="s">
        <v>133</v>
      </c>
      <c r="G34" s="75">
        <v>2.5</v>
      </c>
      <c r="H34" s="75">
        <v>2.5</v>
      </c>
      <c r="I34" s="35"/>
      <c r="J34" s="35"/>
      <c r="K34" s="35"/>
      <c r="L34" s="35"/>
      <c r="M34" s="35"/>
      <c r="N34" s="35"/>
    </row>
    <row r="35" spans="1:14" ht="15" hidden="1" customHeight="1">
      <c r="A35" s="169" t="s">
        <v>349</v>
      </c>
      <c r="B35" s="84">
        <v>915</v>
      </c>
      <c r="C35" s="170" t="s">
        <v>5</v>
      </c>
      <c r="D35" s="170" t="s">
        <v>37</v>
      </c>
      <c r="E35" s="171" t="s">
        <v>168</v>
      </c>
      <c r="F35" s="170" t="s">
        <v>1</v>
      </c>
      <c r="G35" s="172">
        <f t="shared" ref="G35:H38" si="2">G36</f>
        <v>0</v>
      </c>
      <c r="H35" s="172">
        <f t="shared" si="2"/>
        <v>0</v>
      </c>
      <c r="I35" s="35"/>
      <c r="J35" s="35"/>
      <c r="K35" s="35"/>
      <c r="L35" s="35"/>
      <c r="M35" s="35"/>
      <c r="N35" s="35"/>
    </row>
    <row r="36" spans="1:14" hidden="1">
      <c r="A36" s="57" t="s">
        <v>173</v>
      </c>
      <c r="B36" s="84">
        <v>915</v>
      </c>
      <c r="C36" s="37" t="s">
        <v>5</v>
      </c>
      <c r="D36" s="37" t="s">
        <v>37</v>
      </c>
      <c r="E36" s="43" t="s">
        <v>174</v>
      </c>
      <c r="F36" s="37" t="s">
        <v>1</v>
      </c>
      <c r="G36" s="75">
        <f t="shared" si="2"/>
        <v>0</v>
      </c>
      <c r="H36" s="75">
        <f t="shared" si="2"/>
        <v>0</v>
      </c>
      <c r="I36" s="35"/>
      <c r="J36" s="35"/>
      <c r="K36" s="35"/>
      <c r="L36" s="35"/>
      <c r="M36" s="35"/>
      <c r="N36" s="35"/>
    </row>
    <row r="37" spans="1:14" ht="25.5" hidden="1">
      <c r="A37" s="38" t="s">
        <v>108</v>
      </c>
      <c r="B37" s="84">
        <v>915</v>
      </c>
      <c r="C37" s="37" t="s">
        <v>5</v>
      </c>
      <c r="D37" s="37" t="s">
        <v>37</v>
      </c>
      <c r="E37" s="43" t="s">
        <v>371</v>
      </c>
      <c r="F37" s="37" t="s">
        <v>1</v>
      </c>
      <c r="G37" s="75">
        <f t="shared" si="2"/>
        <v>0</v>
      </c>
      <c r="H37" s="75">
        <f t="shared" si="2"/>
        <v>0</v>
      </c>
      <c r="I37" s="35"/>
      <c r="J37" s="35"/>
      <c r="K37" s="35"/>
      <c r="L37" s="35"/>
      <c r="M37" s="35"/>
      <c r="N37" s="35"/>
    </row>
    <row r="38" spans="1:14" hidden="1">
      <c r="A38" s="38" t="s">
        <v>107</v>
      </c>
      <c r="B38" s="84">
        <v>915</v>
      </c>
      <c r="C38" s="37" t="s">
        <v>5</v>
      </c>
      <c r="D38" s="37" t="s">
        <v>37</v>
      </c>
      <c r="E38" s="43" t="s">
        <v>350</v>
      </c>
      <c r="F38" s="37" t="s">
        <v>1</v>
      </c>
      <c r="G38" s="75">
        <f t="shared" si="2"/>
        <v>0</v>
      </c>
      <c r="H38" s="75">
        <f t="shared" si="2"/>
        <v>0</v>
      </c>
      <c r="I38" s="35"/>
      <c r="J38" s="35"/>
      <c r="K38" s="35"/>
      <c r="L38" s="35"/>
      <c r="M38" s="35"/>
      <c r="N38" s="35"/>
    </row>
    <row r="39" spans="1:14" hidden="1">
      <c r="A39" s="38" t="s">
        <v>129</v>
      </c>
      <c r="B39" s="84">
        <v>915</v>
      </c>
      <c r="C39" s="37" t="s">
        <v>5</v>
      </c>
      <c r="D39" s="37" t="s">
        <v>37</v>
      </c>
      <c r="E39" s="43" t="s">
        <v>350</v>
      </c>
      <c r="F39" s="37" t="s">
        <v>114</v>
      </c>
      <c r="G39" s="75"/>
      <c r="H39" s="75"/>
      <c r="I39" s="35"/>
      <c r="J39" s="35"/>
      <c r="K39" s="35"/>
      <c r="L39" s="35"/>
      <c r="M39" s="35"/>
      <c r="N39" s="35"/>
    </row>
    <row r="40" spans="1:14">
      <c r="A40" s="54" t="s">
        <v>151</v>
      </c>
      <c r="B40" s="84">
        <v>915</v>
      </c>
      <c r="C40" s="55" t="s">
        <v>5</v>
      </c>
      <c r="D40" s="55" t="s">
        <v>17</v>
      </c>
      <c r="E40" s="66" t="s">
        <v>168</v>
      </c>
      <c r="F40" s="55" t="s">
        <v>1</v>
      </c>
      <c r="G40" s="80">
        <f t="shared" ref="G40:H42" si="3">G41</f>
        <v>0.5</v>
      </c>
      <c r="H40" s="80">
        <f t="shared" si="3"/>
        <v>0.5</v>
      </c>
      <c r="I40" s="35"/>
      <c r="J40" s="35"/>
      <c r="K40" s="35"/>
      <c r="L40" s="35"/>
      <c r="M40" s="35"/>
      <c r="N40" s="35"/>
    </row>
    <row r="41" spans="1:14" ht="25.5">
      <c r="A41" s="136" t="s">
        <v>113</v>
      </c>
      <c r="B41" s="84">
        <v>915</v>
      </c>
      <c r="C41" s="39" t="s">
        <v>5</v>
      </c>
      <c r="D41" s="39" t="s">
        <v>17</v>
      </c>
      <c r="E41" s="67" t="s">
        <v>169</v>
      </c>
      <c r="F41" s="39" t="s">
        <v>1</v>
      </c>
      <c r="G41" s="79">
        <f t="shared" si="3"/>
        <v>0.5</v>
      </c>
      <c r="H41" s="79">
        <f t="shared" si="3"/>
        <v>0.5</v>
      </c>
      <c r="I41" s="35"/>
      <c r="J41" s="35"/>
      <c r="K41" s="35"/>
      <c r="L41" s="35"/>
      <c r="M41" s="35"/>
      <c r="N41" s="35"/>
    </row>
    <row r="42" spans="1:14" ht="25.5">
      <c r="A42" s="38" t="s">
        <v>108</v>
      </c>
      <c r="B42" s="84">
        <v>915</v>
      </c>
      <c r="C42" s="37" t="s">
        <v>5</v>
      </c>
      <c r="D42" s="37" t="s">
        <v>17</v>
      </c>
      <c r="E42" s="64" t="s">
        <v>170</v>
      </c>
      <c r="F42" s="37" t="s">
        <v>1</v>
      </c>
      <c r="G42" s="75">
        <f t="shared" si="3"/>
        <v>0.5</v>
      </c>
      <c r="H42" s="75">
        <f t="shared" si="3"/>
        <v>0.5</v>
      </c>
      <c r="I42" s="35"/>
      <c r="J42" s="35"/>
      <c r="K42" s="35"/>
      <c r="L42" s="35"/>
      <c r="M42" s="35"/>
      <c r="N42" s="35"/>
    </row>
    <row r="43" spans="1:14">
      <c r="A43" s="38" t="s">
        <v>150</v>
      </c>
      <c r="B43" s="84">
        <v>915</v>
      </c>
      <c r="C43" s="37" t="s">
        <v>5</v>
      </c>
      <c r="D43" s="37" t="s">
        <v>17</v>
      </c>
      <c r="E43" s="64" t="s">
        <v>177</v>
      </c>
      <c r="F43" s="37" t="s">
        <v>149</v>
      </c>
      <c r="G43" s="75">
        <v>0.5</v>
      </c>
      <c r="H43" s="75">
        <v>0.5</v>
      </c>
      <c r="I43" s="35"/>
      <c r="J43" s="35"/>
      <c r="K43" s="35"/>
      <c r="L43" s="35"/>
      <c r="M43" s="35"/>
      <c r="N43" s="35"/>
    </row>
    <row r="44" spans="1:14">
      <c r="A44" s="58" t="s">
        <v>148</v>
      </c>
      <c r="B44" s="84">
        <v>915</v>
      </c>
      <c r="C44" s="55" t="s">
        <v>5</v>
      </c>
      <c r="D44" s="55" t="s">
        <v>24</v>
      </c>
      <c r="E44" s="66" t="s">
        <v>168</v>
      </c>
      <c r="F44" s="55" t="s">
        <v>1</v>
      </c>
      <c r="G44" s="77">
        <f>G45+G50</f>
        <v>553.6</v>
      </c>
      <c r="H44" s="77">
        <f>H45+H50</f>
        <v>553.6</v>
      </c>
      <c r="I44" s="35"/>
      <c r="J44" s="35"/>
      <c r="K44" s="35"/>
      <c r="L44" s="35"/>
      <c r="M44" s="35"/>
      <c r="N44" s="35"/>
    </row>
    <row r="45" spans="1:14" ht="25.5">
      <c r="A45" s="136" t="s">
        <v>113</v>
      </c>
      <c r="B45" s="84">
        <v>915</v>
      </c>
      <c r="C45" s="39" t="s">
        <v>5</v>
      </c>
      <c r="D45" s="39" t="s">
        <v>24</v>
      </c>
      <c r="E45" s="67" t="s">
        <v>169</v>
      </c>
      <c r="F45" s="39" t="s">
        <v>1</v>
      </c>
      <c r="G45" s="79">
        <f>G46</f>
        <v>553.6</v>
      </c>
      <c r="H45" s="79">
        <f>H46</f>
        <v>553.6</v>
      </c>
      <c r="I45" s="35"/>
      <c r="J45" s="35"/>
      <c r="K45" s="35"/>
      <c r="L45" s="35"/>
      <c r="M45" s="35"/>
      <c r="N45" s="35"/>
    </row>
    <row r="46" spans="1:14" ht="25.5">
      <c r="A46" s="38" t="s">
        <v>108</v>
      </c>
      <c r="B46" s="84">
        <v>915</v>
      </c>
      <c r="C46" s="39" t="s">
        <v>5</v>
      </c>
      <c r="D46" s="39" t="s">
        <v>24</v>
      </c>
      <c r="E46" s="67" t="s">
        <v>170</v>
      </c>
      <c r="F46" s="39" t="s">
        <v>1</v>
      </c>
      <c r="G46" s="79">
        <f>G47+G48+G49</f>
        <v>553.6</v>
      </c>
      <c r="H46" s="79">
        <f>H47+H48+H49</f>
        <v>553.6</v>
      </c>
      <c r="I46" s="35"/>
      <c r="J46" s="35"/>
      <c r="K46" s="35"/>
      <c r="L46" s="35"/>
      <c r="M46" s="35"/>
      <c r="N46" s="35"/>
    </row>
    <row r="47" spans="1:14" ht="38.25">
      <c r="A47" s="40" t="s">
        <v>147</v>
      </c>
      <c r="B47" s="84">
        <v>915</v>
      </c>
      <c r="C47" s="39" t="s">
        <v>5</v>
      </c>
      <c r="D47" s="39" t="s">
        <v>24</v>
      </c>
      <c r="E47" s="67" t="s">
        <v>178</v>
      </c>
      <c r="F47" s="39" t="s">
        <v>6</v>
      </c>
      <c r="G47" s="79">
        <v>453.6</v>
      </c>
      <c r="H47" s="79">
        <v>453.6</v>
      </c>
      <c r="I47" s="35"/>
      <c r="J47" s="35"/>
      <c r="K47" s="35"/>
      <c r="L47" s="35"/>
      <c r="M47" s="35"/>
      <c r="N47" s="35"/>
    </row>
    <row r="48" spans="1:14" ht="37.5" customHeight="1">
      <c r="A48" s="38" t="s">
        <v>106</v>
      </c>
      <c r="B48" s="84">
        <v>915</v>
      </c>
      <c r="C48" s="39" t="s">
        <v>5</v>
      </c>
      <c r="D48" s="39" t="s">
        <v>24</v>
      </c>
      <c r="E48" s="67" t="s">
        <v>178</v>
      </c>
      <c r="F48" s="39" t="s">
        <v>105</v>
      </c>
      <c r="G48" s="79">
        <v>100</v>
      </c>
      <c r="H48" s="79">
        <v>100</v>
      </c>
      <c r="I48" s="35"/>
      <c r="J48" s="35"/>
      <c r="K48" s="35"/>
      <c r="L48" s="35"/>
      <c r="M48" s="35"/>
      <c r="N48" s="35"/>
    </row>
    <row r="49" spans="1:14" hidden="1">
      <c r="A49" s="38" t="s">
        <v>129</v>
      </c>
      <c r="B49" s="84">
        <v>915</v>
      </c>
      <c r="C49" s="39" t="s">
        <v>5</v>
      </c>
      <c r="D49" s="39" t="s">
        <v>24</v>
      </c>
      <c r="E49" s="67" t="s">
        <v>178</v>
      </c>
      <c r="F49" s="39" t="s">
        <v>114</v>
      </c>
      <c r="G49" s="79">
        <v>0</v>
      </c>
      <c r="H49" s="79">
        <v>0</v>
      </c>
      <c r="I49" s="35"/>
      <c r="J49" s="35"/>
      <c r="K49" s="35"/>
      <c r="L49" s="35"/>
      <c r="M49" s="35"/>
      <c r="N49" s="35"/>
    </row>
    <row r="50" spans="1:14" ht="25.5" hidden="1">
      <c r="A50" s="38" t="s">
        <v>108</v>
      </c>
      <c r="B50" s="84">
        <v>915</v>
      </c>
      <c r="C50" s="39" t="s">
        <v>5</v>
      </c>
      <c r="D50" s="39" t="s">
        <v>24</v>
      </c>
      <c r="E50" s="67" t="s">
        <v>193</v>
      </c>
      <c r="F50" s="39" t="s">
        <v>1</v>
      </c>
      <c r="G50" s="79">
        <f>G51</f>
        <v>0</v>
      </c>
      <c r="H50" s="79">
        <f>H51</f>
        <v>0</v>
      </c>
      <c r="I50" s="35"/>
      <c r="J50" s="35"/>
      <c r="K50" s="35"/>
      <c r="L50" s="35"/>
      <c r="M50" s="35"/>
      <c r="N50" s="35"/>
    </row>
    <row r="51" spans="1:14" hidden="1">
      <c r="A51" s="38" t="s">
        <v>107</v>
      </c>
      <c r="B51" s="84">
        <v>915</v>
      </c>
      <c r="C51" s="39" t="s">
        <v>5</v>
      </c>
      <c r="D51" s="39" t="s">
        <v>24</v>
      </c>
      <c r="E51" s="67" t="s">
        <v>194</v>
      </c>
      <c r="F51" s="39" t="s">
        <v>1</v>
      </c>
      <c r="G51" s="79">
        <f>G52</f>
        <v>0</v>
      </c>
      <c r="H51" s="79">
        <f>H52</f>
        <v>0</v>
      </c>
      <c r="I51" s="35"/>
      <c r="J51" s="35"/>
      <c r="K51" s="35"/>
      <c r="L51" s="35"/>
      <c r="M51" s="35"/>
      <c r="N51" s="35"/>
    </row>
    <row r="52" spans="1:14" ht="38.25" hidden="1">
      <c r="A52" s="40" t="s">
        <v>147</v>
      </c>
      <c r="B52" s="84">
        <v>915</v>
      </c>
      <c r="C52" s="39" t="s">
        <v>5</v>
      </c>
      <c r="D52" s="39" t="s">
        <v>24</v>
      </c>
      <c r="E52" s="67" t="s">
        <v>196</v>
      </c>
      <c r="F52" s="39" t="s">
        <v>6</v>
      </c>
      <c r="G52" s="79"/>
      <c r="H52" s="79"/>
      <c r="I52" s="35"/>
      <c r="J52" s="35"/>
      <c r="K52" s="35"/>
      <c r="L52" s="35"/>
      <c r="M52" s="35"/>
      <c r="N52" s="35"/>
    </row>
    <row r="53" spans="1:14">
      <c r="A53" s="183" t="s">
        <v>146</v>
      </c>
      <c r="B53" s="182">
        <v>915</v>
      </c>
      <c r="C53" s="50" t="s">
        <v>34</v>
      </c>
      <c r="D53" s="50" t="s">
        <v>2</v>
      </c>
      <c r="E53" s="65" t="s">
        <v>168</v>
      </c>
      <c r="F53" s="50" t="s">
        <v>1</v>
      </c>
      <c r="G53" s="76">
        <f t="shared" ref="G53:H55" si="4">G54</f>
        <v>71.400000000000006</v>
      </c>
      <c r="H53" s="76">
        <f t="shared" si="4"/>
        <v>73.900000000000006</v>
      </c>
      <c r="I53" s="35"/>
      <c r="J53" s="35"/>
      <c r="K53" s="35"/>
      <c r="L53" s="35"/>
      <c r="M53" s="35"/>
      <c r="N53" s="35"/>
    </row>
    <row r="54" spans="1:14">
      <c r="A54" s="59" t="s">
        <v>145</v>
      </c>
      <c r="B54" s="84">
        <v>915</v>
      </c>
      <c r="C54" s="55" t="s">
        <v>34</v>
      </c>
      <c r="D54" s="55" t="s">
        <v>8</v>
      </c>
      <c r="E54" s="66" t="s">
        <v>168</v>
      </c>
      <c r="F54" s="55" t="s">
        <v>1</v>
      </c>
      <c r="G54" s="77">
        <f t="shared" si="4"/>
        <v>71.400000000000006</v>
      </c>
      <c r="H54" s="77">
        <f t="shared" si="4"/>
        <v>73.900000000000006</v>
      </c>
      <c r="I54" s="35"/>
      <c r="J54" s="35"/>
      <c r="K54" s="35"/>
      <c r="L54" s="35"/>
      <c r="M54" s="35"/>
      <c r="N54" s="35"/>
    </row>
    <row r="55" spans="1:14" ht="25.5">
      <c r="A55" s="136" t="s">
        <v>113</v>
      </c>
      <c r="B55" s="84">
        <v>915</v>
      </c>
      <c r="C55" s="37" t="s">
        <v>34</v>
      </c>
      <c r="D55" s="37" t="s">
        <v>8</v>
      </c>
      <c r="E55" s="64" t="s">
        <v>169</v>
      </c>
      <c r="F55" s="37" t="s">
        <v>1</v>
      </c>
      <c r="G55" s="75">
        <f t="shared" si="4"/>
        <v>71.400000000000006</v>
      </c>
      <c r="H55" s="75">
        <f t="shared" si="4"/>
        <v>73.900000000000006</v>
      </c>
      <c r="I55" s="35"/>
      <c r="J55" s="35"/>
      <c r="K55" s="35"/>
      <c r="L55" s="35"/>
      <c r="M55" s="35"/>
      <c r="N55" s="35"/>
    </row>
    <row r="56" spans="1:14" ht="38.25">
      <c r="A56" s="38" t="s">
        <v>144</v>
      </c>
      <c r="B56" s="84">
        <v>915</v>
      </c>
      <c r="C56" s="37" t="s">
        <v>34</v>
      </c>
      <c r="D56" s="37" t="s">
        <v>8</v>
      </c>
      <c r="E56" s="64" t="s">
        <v>181</v>
      </c>
      <c r="F56" s="37" t="s">
        <v>1</v>
      </c>
      <c r="G56" s="75">
        <f>G58+G57</f>
        <v>71.400000000000006</v>
      </c>
      <c r="H56" s="75">
        <f>H58+H57</f>
        <v>73.900000000000006</v>
      </c>
      <c r="I56" s="35"/>
      <c r="J56" s="35"/>
      <c r="K56" s="35"/>
      <c r="L56" s="35"/>
      <c r="M56" s="35"/>
      <c r="N56" s="35"/>
    </row>
    <row r="57" spans="1:14" ht="25.5">
      <c r="A57" s="38" t="s">
        <v>143</v>
      </c>
      <c r="B57" s="84">
        <v>915</v>
      </c>
      <c r="C57" s="37" t="s">
        <v>34</v>
      </c>
      <c r="D57" s="37" t="s">
        <v>8</v>
      </c>
      <c r="E57" s="64" t="s">
        <v>181</v>
      </c>
      <c r="F57" s="37" t="s">
        <v>18</v>
      </c>
      <c r="G57" s="75">
        <v>57</v>
      </c>
      <c r="H57" s="75">
        <v>57</v>
      </c>
      <c r="I57" s="35"/>
      <c r="J57" s="35"/>
      <c r="K57" s="35"/>
      <c r="L57" s="35"/>
      <c r="M57" s="35"/>
      <c r="N57" s="35"/>
    </row>
    <row r="58" spans="1:14" ht="38.25">
      <c r="A58" s="38" t="s">
        <v>106</v>
      </c>
      <c r="B58" s="84">
        <v>915</v>
      </c>
      <c r="C58" s="37" t="s">
        <v>34</v>
      </c>
      <c r="D58" s="37" t="s">
        <v>8</v>
      </c>
      <c r="E58" s="64" t="s">
        <v>181</v>
      </c>
      <c r="F58" s="37" t="s">
        <v>105</v>
      </c>
      <c r="G58" s="75">
        <v>14.4</v>
      </c>
      <c r="H58" s="75">
        <v>16.899999999999999</v>
      </c>
      <c r="I58" s="35"/>
      <c r="J58" s="35"/>
      <c r="K58" s="35"/>
      <c r="L58" s="35"/>
      <c r="M58" s="35"/>
      <c r="N58" s="35"/>
    </row>
    <row r="59" spans="1:14" ht="25.5">
      <c r="A59" s="184" t="s">
        <v>142</v>
      </c>
      <c r="B59" s="182">
        <v>915</v>
      </c>
      <c r="C59" s="50" t="s">
        <v>8</v>
      </c>
      <c r="D59" s="50" t="s">
        <v>2</v>
      </c>
      <c r="E59" s="65" t="s">
        <v>168</v>
      </c>
      <c r="F59" s="50" t="s">
        <v>1</v>
      </c>
      <c r="G59" s="76">
        <f t="shared" ref="G59:H64" si="5">G60</f>
        <v>0.3</v>
      </c>
      <c r="H59" s="76">
        <f t="shared" si="5"/>
        <v>0.3</v>
      </c>
      <c r="I59" s="35"/>
      <c r="J59" s="35"/>
      <c r="K59" s="35"/>
      <c r="L59" s="35"/>
      <c r="M59" s="35"/>
      <c r="N59" s="35"/>
    </row>
    <row r="60" spans="1:14">
      <c r="A60" s="57" t="s">
        <v>173</v>
      </c>
      <c r="B60" s="84">
        <v>915</v>
      </c>
      <c r="C60" s="37" t="s">
        <v>8</v>
      </c>
      <c r="D60" s="37" t="s">
        <v>2</v>
      </c>
      <c r="E60" s="64" t="s">
        <v>168</v>
      </c>
      <c r="F60" s="37" t="s">
        <v>1</v>
      </c>
      <c r="G60" s="75">
        <f t="shared" si="5"/>
        <v>0.3</v>
      </c>
      <c r="H60" s="75">
        <f t="shared" si="5"/>
        <v>0.3</v>
      </c>
      <c r="I60" s="35"/>
      <c r="J60" s="35"/>
      <c r="K60" s="35"/>
      <c r="L60" s="35"/>
      <c r="M60" s="35"/>
      <c r="N60" s="35"/>
    </row>
    <row r="61" spans="1:14">
      <c r="A61" s="60" t="s">
        <v>141</v>
      </c>
      <c r="B61" s="84">
        <v>915</v>
      </c>
      <c r="C61" s="55" t="s">
        <v>8</v>
      </c>
      <c r="D61" s="55" t="s">
        <v>13</v>
      </c>
      <c r="E61" s="66" t="s">
        <v>168</v>
      </c>
      <c r="F61" s="55" t="s">
        <v>1</v>
      </c>
      <c r="G61" s="77">
        <f t="shared" si="5"/>
        <v>0.3</v>
      </c>
      <c r="H61" s="77">
        <f t="shared" si="5"/>
        <v>0.3</v>
      </c>
      <c r="I61" s="35"/>
      <c r="J61" s="35"/>
      <c r="K61" s="35"/>
      <c r="L61" s="35"/>
      <c r="M61" s="35"/>
      <c r="N61" s="35"/>
    </row>
    <row r="62" spans="1:14" ht="40.5">
      <c r="A62" s="137" t="s">
        <v>182</v>
      </c>
      <c r="B62" s="84">
        <v>915</v>
      </c>
      <c r="C62" s="37" t="s">
        <v>8</v>
      </c>
      <c r="D62" s="37" t="s">
        <v>13</v>
      </c>
      <c r="E62" s="64" t="s">
        <v>168</v>
      </c>
      <c r="F62" s="37" t="s">
        <v>1</v>
      </c>
      <c r="G62" s="75">
        <f t="shared" si="5"/>
        <v>0.3</v>
      </c>
      <c r="H62" s="75">
        <f t="shared" si="5"/>
        <v>0.3</v>
      </c>
      <c r="I62" s="35"/>
      <c r="J62" s="35"/>
      <c r="K62" s="35"/>
      <c r="L62" s="35"/>
      <c r="M62" s="35"/>
      <c r="N62" s="35"/>
    </row>
    <row r="63" spans="1:14">
      <c r="A63" s="38" t="s">
        <v>107</v>
      </c>
      <c r="B63" s="84">
        <v>915</v>
      </c>
      <c r="C63" s="37" t="s">
        <v>8</v>
      </c>
      <c r="D63" s="37" t="s">
        <v>13</v>
      </c>
      <c r="E63" s="64" t="s">
        <v>183</v>
      </c>
      <c r="F63" s="37" t="s">
        <v>1</v>
      </c>
      <c r="G63" s="75">
        <f t="shared" si="5"/>
        <v>0.3</v>
      </c>
      <c r="H63" s="75">
        <f t="shared" si="5"/>
        <v>0.3</v>
      </c>
      <c r="I63" s="35"/>
      <c r="J63" s="35"/>
      <c r="K63" s="35"/>
      <c r="L63" s="35"/>
      <c r="M63" s="35"/>
      <c r="N63" s="35"/>
    </row>
    <row r="64" spans="1:14" ht="25.5">
      <c r="A64" s="38" t="s">
        <v>184</v>
      </c>
      <c r="B64" s="84">
        <v>915</v>
      </c>
      <c r="C64" s="37" t="s">
        <v>8</v>
      </c>
      <c r="D64" s="37" t="s">
        <v>13</v>
      </c>
      <c r="E64" s="64" t="s">
        <v>185</v>
      </c>
      <c r="F64" s="37" t="s">
        <v>1</v>
      </c>
      <c r="G64" s="75">
        <f t="shared" si="5"/>
        <v>0.3</v>
      </c>
      <c r="H64" s="75">
        <f t="shared" si="5"/>
        <v>0.3</v>
      </c>
      <c r="I64" s="35"/>
      <c r="J64" s="35"/>
      <c r="K64" s="35"/>
      <c r="L64" s="35"/>
      <c r="M64" s="35"/>
      <c r="N64" s="35"/>
    </row>
    <row r="65" spans="1:14" ht="38.25">
      <c r="A65" s="38" t="s">
        <v>116</v>
      </c>
      <c r="B65" s="84">
        <v>915</v>
      </c>
      <c r="C65" s="37" t="s">
        <v>8</v>
      </c>
      <c r="D65" s="37" t="s">
        <v>13</v>
      </c>
      <c r="E65" s="64" t="s">
        <v>185</v>
      </c>
      <c r="F65" s="37" t="s">
        <v>105</v>
      </c>
      <c r="G65" s="75">
        <v>0.3</v>
      </c>
      <c r="H65" s="75">
        <v>0.3</v>
      </c>
      <c r="I65" s="35"/>
      <c r="J65" s="35"/>
      <c r="K65" s="35"/>
      <c r="L65" s="35"/>
      <c r="M65" s="35"/>
      <c r="N65" s="35"/>
    </row>
    <row r="66" spans="1:14">
      <c r="A66" s="185" t="s">
        <v>140</v>
      </c>
      <c r="B66" s="182">
        <v>915</v>
      </c>
      <c r="C66" s="50" t="s">
        <v>91</v>
      </c>
      <c r="D66" s="50" t="s">
        <v>2</v>
      </c>
      <c r="E66" s="65" t="s">
        <v>168</v>
      </c>
      <c r="F66" s="50" t="s">
        <v>1</v>
      </c>
      <c r="G66" s="76">
        <f>G67+G72</f>
        <v>239.10000000000002</v>
      </c>
      <c r="H66" s="76">
        <f>H67+H72</f>
        <v>234.60000000000002</v>
      </c>
      <c r="I66" s="35"/>
      <c r="J66" s="35"/>
      <c r="K66" s="35"/>
      <c r="L66" s="35"/>
      <c r="M66" s="35"/>
      <c r="N66" s="35"/>
    </row>
    <row r="67" spans="1:14">
      <c r="A67" s="59" t="s">
        <v>139</v>
      </c>
      <c r="B67" s="84">
        <v>915</v>
      </c>
      <c r="C67" s="55" t="s">
        <v>91</v>
      </c>
      <c r="D67" s="55" t="s">
        <v>137</v>
      </c>
      <c r="E67" s="66" t="s">
        <v>168</v>
      </c>
      <c r="F67" s="55" t="s">
        <v>1</v>
      </c>
      <c r="G67" s="77">
        <f t="shared" ref="G67:H70" si="6">G68</f>
        <v>238.3</v>
      </c>
      <c r="H67" s="77">
        <f t="shared" si="6"/>
        <v>233.8</v>
      </c>
      <c r="I67" s="35"/>
      <c r="J67" s="35"/>
      <c r="K67" s="35"/>
      <c r="L67" s="35"/>
      <c r="M67" s="35"/>
      <c r="N67" s="35"/>
    </row>
    <row r="68" spans="1:14">
      <c r="A68" s="137" t="s">
        <v>186</v>
      </c>
      <c r="B68" s="84">
        <v>915</v>
      </c>
      <c r="C68" s="37" t="s">
        <v>91</v>
      </c>
      <c r="D68" s="37" t="s">
        <v>137</v>
      </c>
      <c r="E68" s="64" t="s">
        <v>187</v>
      </c>
      <c r="F68" s="37" t="s">
        <v>1</v>
      </c>
      <c r="G68" s="75">
        <f t="shared" si="6"/>
        <v>238.3</v>
      </c>
      <c r="H68" s="75">
        <f t="shared" si="6"/>
        <v>233.8</v>
      </c>
      <c r="I68" s="35"/>
      <c r="J68" s="35"/>
      <c r="K68" s="35"/>
      <c r="L68" s="35"/>
      <c r="M68" s="35"/>
      <c r="N68" s="35"/>
    </row>
    <row r="69" spans="1:14">
      <c r="A69" s="38" t="s">
        <v>107</v>
      </c>
      <c r="B69" s="84">
        <v>915</v>
      </c>
      <c r="C69" s="37" t="s">
        <v>91</v>
      </c>
      <c r="D69" s="37" t="s">
        <v>137</v>
      </c>
      <c r="E69" s="64" t="s">
        <v>188</v>
      </c>
      <c r="F69" s="37" t="s">
        <v>1</v>
      </c>
      <c r="G69" s="75">
        <f t="shared" si="6"/>
        <v>238.3</v>
      </c>
      <c r="H69" s="75">
        <f t="shared" si="6"/>
        <v>233.8</v>
      </c>
      <c r="I69" s="35"/>
      <c r="J69" s="35"/>
      <c r="K69" s="35"/>
      <c r="L69" s="35"/>
      <c r="M69" s="35"/>
      <c r="N69" s="35"/>
    </row>
    <row r="70" spans="1:14">
      <c r="A70" s="38" t="s">
        <v>138</v>
      </c>
      <c r="B70" s="84">
        <v>915</v>
      </c>
      <c r="C70" s="37" t="s">
        <v>91</v>
      </c>
      <c r="D70" s="37" t="s">
        <v>137</v>
      </c>
      <c r="E70" s="64" t="s">
        <v>189</v>
      </c>
      <c r="F70" s="37" t="s">
        <v>1</v>
      </c>
      <c r="G70" s="75">
        <f t="shared" si="6"/>
        <v>238.3</v>
      </c>
      <c r="H70" s="75">
        <f t="shared" si="6"/>
        <v>233.8</v>
      </c>
      <c r="I70" s="35"/>
      <c r="J70" s="35"/>
      <c r="K70" s="35"/>
      <c r="L70" s="35"/>
      <c r="M70" s="35"/>
      <c r="N70" s="35"/>
    </row>
    <row r="71" spans="1:14" ht="38.25">
      <c r="A71" s="38" t="s">
        <v>116</v>
      </c>
      <c r="B71" s="84">
        <v>915</v>
      </c>
      <c r="C71" s="37" t="s">
        <v>91</v>
      </c>
      <c r="D71" s="37" t="s">
        <v>137</v>
      </c>
      <c r="E71" s="64" t="s">
        <v>189</v>
      </c>
      <c r="F71" s="37" t="s">
        <v>105</v>
      </c>
      <c r="G71" s="75">
        <v>238.3</v>
      </c>
      <c r="H71" s="75">
        <v>233.8</v>
      </c>
      <c r="I71" s="35"/>
      <c r="J71" s="35"/>
      <c r="K71" s="35"/>
      <c r="L71" s="35"/>
      <c r="M71" s="35"/>
      <c r="N71" s="35"/>
    </row>
    <row r="72" spans="1:14">
      <c r="A72" s="60" t="s">
        <v>136</v>
      </c>
      <c r="B72" s="84">
        <v>915</v>
      </c>
      <c r="C72" s="55" t="s">
        <v>91</v>
      </c>
      <c r="D72" s="55" t="s">
        <v>134</v>
      </c>
      <c r="E72" s="66" t="s">
        <v>168</v>
      </c>
      <c r="F72" s="55" t="s">
        <v>1</v>
      </c>
      <c r="G72" s="77">
        <f>G73+G76+G79</f>
        <v>0.8</v>
      </c>
      <c r="H72" s="77">
        <f>H73+H76+H79</f>
        <v>0.8</v>
      </c>
      <c r="I72" s="35"/>
      <c r="J72" s="35"/>
      <c r="K72" s="35"/>
      <c r="L72" s="35"/>
      <c r="M72" s="35"/>
      <c r="N72" s="35"/>
    </row>
    <row r="73" spans="1:14" ht="40.5">
      <c r="A73" s="138" t="s">
        <v>245</v>
      </c>
      <c r="B73" s="84">
        <v>915</v>
      </c>
      <c r="C73" s="39" t="s">
        <v>91</v>
      </c>
      <c r="D73" s="39" t="s">
        <v>134</v>
      </c>
      <c r="E73" s="67" t="s">
        <v>208</v>
      </c>
      <c r="F73" s="39" t="s">
        <v>1</v>
      </c>
      <c r="G73" s="79">
        <f>G74</f>
        <v>0.3</v>
      </c>
      <c r="H73" s="79">
        <f>H74</f>
        <v>0.3</v>
      </c>
      <c r="I73" s="35"/>
      <c r="J73" s="35"/>
      <c r="K73" s="35"/>
      <c r="L73" s="35"/>
      <c r="M73" s="35"/>
      <c r="N73" s="35"/>
    </row>
    <row r="74" spans="1:14">
      <c r="A74" s="38" t="s">
        <v>107</v>
      </c>
      <c r="B74" s="84">
        <v>915</v>
      </c>
      <c r="C74" s="39" t="s">
        <v>91</v>
      </c>
      <c r="D74" s="39" t="s">
        <v>134</v>
      </c>
      <c r="E74" s="67" t="s">
        <v>209</v>
      </c>
      <c r="F74" s="39" t="s">
        <v>1</v>
      </c>
      <c r="G74" s="79">
        <f>G75</f>
        <v>0.3</v>
      </c>
      <c r="H74" s="79">
        <f>H75</f>
        <v>0.3</v>
      </c>
      <c r="I74" s="35"/>
      <c r="J74" s="35"/>
      <c r="K74" s="35"/>
      <c r="L74" s="35"/>
      <c r="M74" s="35"/>
      <c r="N74" s="35"/>
    </row>
    <row r="75" spans="1:14" ht="38.25">
      <c r="A75" s="38" t="s">
        <v>106</v>
      </c>
      <c r="B75" s="84">
        <v>915</v>
      </c>
      <c r="C75" s="39" t="s">
        <v>91</v>
      </c>
      <c r="D75" s="39" t="s">
        <v>134</v>
      </c>
      <c r="E75" s="67" t="s">
        <v>210</v>
      </c>
      <c r="F75" s="39" t="s">
        <v>105</v>
      </c>
      <c r="G75" s="79">
        <v>0.3</v>
      </c>
      <c r="H75" s="79">
        <v>0.3</v>
      </c>
      <c r="I75" s="35"/>
      <c r="J75" s="35"/>
      <c r="K75" s="35"/>
      <c r="L75" s="35"/>
      <c r="M75" s="35"/>
      <c r="N75" s="35"/>
    </row>
    <row r="76" spans="1:14" ht="51">
      <c r="A76" s="139" t="s">
        <v>281</v>
      </c>
      <c r="B76" s="84">
        <v>915</v>
      </c>
      <c r="C76" s="39" t="s">
        <v>91</v>
      </c>
      <c r="D76" s="39" t="s">
        <v>134</v>
      </c>
      <c r="E76" s="67" t="s">
        <v>179</v>
      </c>
      <c r="F76" s="39" t="s">
        <v>1</v>
      </c>
      <c r="G76" s="79">
        <f>G77</f>
        <v>0.5</v>
      </c>
      <c r="H76" s="79">
        <f>H77</f>
        <v>0.5</v>
      </c>
      <c r="I76" s="35"/>
      <c r="J76" s="35"/>
      <c r="K76" s="35"/>
      <c r="L76" s="35"/>
      <c r="M76" s="35"/>
      <c r="N76" s="35"/>
    </row>
    <row r="77" spans="1:14">
      <c r="A77" s="38" t="s">
        <v>107</v>
      </c>
      <c r="B77" s="84">
        <v>915</v>
      </c>
      <c r="C77" s="39" t="s">
        <v>91</v>
      </c>
      <c r="D77" s="39" t="s">
        <v>134</v>
      </c>
      <c r="E77" s="67" t="s">
        <v>180</v>
      </c>
      <c r="F77" s="39" t="s">
        <v>1</v>
      </c>
      <c r="G77" s="79">
        <f>G78</f>
        <v>0.5</v>
      </c>
      <c r="H77" s="79">
        <f>H78</f>
        <v>0.5</v>
      </c>
      <c r="I77" s="35"/>
      <c r="J77" s="35"/>
      <c r="K77" s="35"/>
      <c r="L77" s="35"/>
      <c r="M77" s="35"/>
      <c r="N77" s="35"/>
    </row>
    <row r="78" spans="1:14" ht="38.25">
      <c r="A78" s="38" t="s">
        <v>116</v>
      </c>
      <c r="B78" s="84">
        <v>915</v>
      </c>
      <c r="C78" s="39" t="s">
        <v>91</v>
      </c>
      <c r="D78" s="39" t="s">
        <v>134</v>
      </c>
      <c r="E78" s="67" t="s">
        <v>235</v>
      </c>
      <c r="F78" s="39" t="s">
        <v>105</v>
      </c>
      <c r="G78" s="79">
        <v>0.5</v>
      </c>
      <c r="H78" s="79">
        <v>0.5</v>
      </c>
      <c r="I78" s="35"/>
      <c r="J78" s="35"/>
      <c r="K78" s="35"/>
      <c r="L78" s="35"/>
      <c r="M78" s="35"/>
      <c r="N78" s="35"/>
    </row>
    <row r="79" spans="1:14" hidden="1">
      <c r="A79" s="57" t="s">
        <v>173</v>
      </c>
      <c r="B79" s="84">
        <v>915</v>
      </c>
      <c r="C79" s="37" t="s">
        <v>91</v>
      </c>
      <c r="D79" s="37" t="s">
        <v>134</v>
      </c>
      <c r="E79" s="64" t="s">
        <v>174</v>
      </c>
      <c r="F79" s="37" t="s">
        <v>1</v>
      </c>
      <c r="G79" s="75">
        <f>G80</f>
        <v>0</v>
      </c>
      <c r="H79" s="75">
        <f>H80</f>
        <v>0</v>
      </c>
      <c r="I79" s="35"/>
      <c r="J79" s="35"/>
      <c r="K79" s="35"/>
      <c r="L79" s="35"/>
      <c r="M79" s="35"/>
      <c r="N79" s="35"/>
    </row>
    <row r="80" spans="1:14" ht="25.5" hidden="1">
      <c r="A80" s="38" t="s">
        <v>108</v>
      </c>
      <c r="B80" s="84">
        <v>915</v>
      </c>
      <c r="C80" s="37" t="s">
        <v>91</v>
      </c>
      <c r="D80" s="37" t="s">
        <v>134</v>
      </c>
      <c r="E80" s="64" t="s">
        <v>175</v>
      </c>
      <c r="F80" s="37" t="s">
        <v>1</v>
      </c>
      <c r="G80" s="75">
        <f>G81+G83</f>
        <v>0</v>
      </c>
      <c r="H80" s="75">
        <f>H81+H83</f>
        <v>0</v>
      </c>
      <c r="I80" s="35"/>
      <c r="J80" s="35"/>
      <c r="K80" s="35"/>
      <c r="L80" s="35"/>
      <c r="M80" s="35"/>
      <c r="N80" s="35"/>
    </row>
    <row r="81" spans="1:14" ht="38.25" hidden="1">
      <c r="A81" s="38" t="s">
        <v>135</v>
      </c>
      <c r="B81" s="84">
        <v>915</v>
      </c>
      <c r="C81" s="37" t="s">
        <v>91</v>
      </c>
      <c r="D81" s="37" t="s">
        <v>134</v>
      </c>
      <c r="E81" s="64" t="s">
        <v>204</v>
      </c>
      <c r="F81" s="37" t="s">
        <v>1</v>
      </c>
      <c r="G81" s="75">
        <f>G82</f>
        <v>0</v>
      </c>
      <c r="H81" s="75">
        <f>H82</f>
        <v>0</v>
      </c>
      <c r="I81" s="35"/>
      <c r="J81" s="35"/>
      <c r="K81" s="35"/>
      <c r="L81" s="35"/>
      <c r="M81" s="35"/>
      <c r="N81" s="35"/>
    </row>
    <row r="82" spans="1:14" hidden="1">
      <c r="A82" s="38" t="s">
        <v>36</v>
      </c>
      <c r="B82" s="84">
        <v>915</v>
      </c>
      <c r="C82" s="37" t="s">
        <v>91</v>
      </c>
      <c r="D82" s="37" t="s">
        <v>134</v>
      </c>
      <c r="E82" s="64" t="s">
        <v>204</v>
      </c>
      <c r="F82" s="37" t="s">
        <v>133</v>
      </c>
      <c r="G82" s="75"/>
      <c r="H82" s="75"/>
      <c r="I82" s="35"/>
      <c r="J82" s="35"/>
      <c r="K82" s="35"/>
      <c r="L82" s="35"/>
      <c r="M82" s="35"/>
      <c r="N82" s="35"/>
    </row>
    <row r="83" spans="1:14" ht="38.25" hidden="1">
      <c r="A83" s="38" t="s">
        <v>130</v>
      </c>
      <c r="B83" s="84">
        <v>915</v>
      </c>
      <c r="C83" s="37" t="s">
        <v>91</v>
      </c>
      <c r="D83" s="37" t="s">
        <v>134</v>
      </c>
      <c r="E83" s="64" t="s">
        <v>351</v>
      </c>
      <c r="F83" s="37" t="s">
        <v>1</v>
      </c>
      <c r="G83" s="75">
        <f>G84</f>
        <v>0</v>
      </c>
      <c r="H83" s="75">
        <f>H84</f>
        <v>0</v>
      </c>
      <c r="I83" s="35"/>
      <c r="J83" s="35"/>
      <c r="K83" s="35"/>
      <c r="L83" s="35"/>
      <c r="M83" s="35"/>
      <c r="N83" s="35"/>
    </row>
    <row r="84" spans="1:14" hidden="1">
      <c r="A84" s="38" t="s">
        <v>36</v>
      </c>
      <c r="B84" s="84">
        <v>915</v>
      </c>
      <c r="C84" s="37" t="s">
        <v>91</v>
      </c>
      <c r="D84" s="37" t="s">
        <v>134</v>
      </c>
      <c r="E84" s="64" t="s">
        <v>351</v>
      </c>
      <c r="F84" s="37" t="s">
        <v>133</v>
      </c>
      <c r="G84" s="75"/>
      <c r="H84" s="75"/>
      <c r="I84" s="35"/>
      <c r="J84" s="35"/>
      <c r="K84" s="35"/>
      <c r="L84" s="35"/>
      <c r="M84" s="35"/>
      <c r="N84" s="35"/>
    </row>
    <row r="85" spans="1:14">
      <c r="A85" s="184" t="s">
        <v>132</v>
      </c>
      <c r="B85" s="182">
        <v>915</v>
      </c>
      <c r="C85" s="50" t="s">
        <v>122</v>
      </c>
      <c r="D85" s="50" t="s">
        <v>2</v>
      </c>
      <c r="E85" s="65" t="s">
        <v>168</v>
      </c>
      <c r="F85" s="50" t="s">
        <v>1</v>
      </c>
      <c r="G85" s="76">
        <f>G86+G91+G97</f>
        <v>179.8</v>
      </c>
      <c r="H85" s="76">
        <f>H86+H91+H97</f>
        <v>200</v>
      </c>
      <c r="I85" s="35"/>
      <c r="J85" s="35"/>
      <c r="K85" s="35"/>
      <c r="L85" s="35"/>
      <c r="M85" s="35"/>
      <c r="N85" s="35"/>
    </row>
    <row r="86" spans="1:14">
      <c r="A86" s="59" t="s">
        <v>131</v>
      </c>
      <c r="B86" s="84">
        <v>915</v>
      </c>
      <c r="C86" s="55" t="s">
        <v>122</v>
      </c>
      <c r="D86" s="55" t="s">
        <v>5</v>
      </c>
      <c r="E86" s="66" t="s">
        <v>168</v>
      </c>
      <c r="F86" s="55" t="s">
        <v>1</v>
      </c>
      <c r="G86" s="77">
        <f>G87</f>
        <v>79.8</v>
      </c>
      <c r="H86" s="77">
        <f>H87</f>
        <v>100</v>
      </c>
      <c r="I86" s="35"/>
      <c r="J86" s="35"/>
      <c r="K86" s="35"/>
      <c r="L86" s="35"/>
      <c r="M86" s="35"/>
      <c r="N86" s="35"/>
    </row>
    <row r="87" spans="1:14">
      <c r="A87" s="57" t="s">
        <v>173</v>
      </c>
      <c r="B87" s="84">
        <v>915</v>
      </c>
      <c r="C87" s="37" t="s">
        <v>122</v>
      </c>
      <c r="D87" s="37" t="s">
        <v>5</v>
      </c>
      <c r="E87" s="64" t="s">
        <v>174</v>
      </c>
      <c r="F87" s="37" t="s">
        <v>1</v>
      </c>
      <c r="G87" s="75">
        <f>G88</f>
        <v>79.8</v>
      </c>
      <c r="H87" s="75">
        <f>H88</f>
        <v>100</v>
      </c>
      <c r="I87" s="35"/>
      <c r="J87" s="35"/>
      <c r="K87" s="35"/>
      <c r="L87" s="35"/>
      <c r="M87" s="35"/>
      <c r="N87" s="35"/>
    </row>
    <row r="88" spans="1:14">
      <c r="A88" s="38" t="s">
        <v>107</v>
      </c>
      <c r="B88" s="84">
        <v>915</v>
      </c>
      <c r="C88" s="37" t="s">
        <v>122</v>
      </c>
      <c r="D88" s="37" t="s">
        <v>5</v>
      </c>
      <c r="E88" s="64" t="s">
        <v>175</v>
      </c>
      <c r="F88" s="37" t="s">
        <v>1</v>
      </c>
      <c r="G88" s="75">
        <f>G90</f>
        <v>79.8</v>
      </c>
      <c r="H88" s="75">
        <f>H90</f>
        <v>100</v>
      </c>
      <c r="I88" s="35"/>
      <c r="J88" s="35"/>
      <c r="K88" s="35"/>
      <c r="L88" s="35"/>
      <c r="M88" s="35"/>
      <c r="N88" s="35"/>
    </row>
    <row r="89" spans="1:14">
      <c r="A89" s="40" t="s">
        <v>191</v>
      </c>
      <c r="B89" s="84">
        <v>915</v>
      </c>
      <c r="C89" s="37" t="s">
        <v>122</v>
      </c>
      <c r="D89" s="37" t="s">
        <v>5</v>
      </c>
      <c r="E89" s="64" t="s">
        <v>175</v>
      </c>
      <c r="F89" s="37" t="s">
        <v>1</v>
      </c>
      <c r="G89" s="75">
        <f>G90</f>
        <v>79.8</v>
      </c>
      <c r="H89" s="75">
        <f>H90</f>
        <v>100</v>
      </c>
      <c r="I89" s="35"/>
      <c r="J89" s="35"/>
      <c r="K89" s="35"/>
      <c r="L89" s="35"/>
      <c r="M89" s="35"/>
      <c r="N89" s="35"/>
    </row>
    <row r="90" spans="1:14" ht="27.75" customHeight="1">
      <c r="A90" s="40" t="s">
        <v>116</v>
      </c>
      <c r="B90" s="135">
        <v>915</v>
      </c>
      <c r="C90" s="37" t="s">
        <v>122</v>
      </c>
      <c r="D90" s="37" t="s">
        <v>5</v>
      </c>
      <c r="E90" s="67" t="s">
        <v>190</v>
      </c>
      <c r="F90" s="37" t="s">
        <v>105</v>
      </c>
      <c r="G90" s="75">
        <v>79.8</v>
      </c>
      <c r="H90" s="75">
        <v>100</v>
      </c>
      <c r="I90" s="35"/>
      <c r="J90" s="35"/>
      <c r="K90" s="35"/>
      <c r="L90" s="35"/>
      <c r="M90" s="35"/>
      <c r="N90" s="35"/>
    </row>
    <row r="91" spans="1:14" ht="0.75" hidden="1" customHeight="1">
      <c r="A91" s="60" t="s">
        <v>128</v>
      </c>
      <c r="B91" s="84">
        <v>915</v>
      </c>
      <c r="C91" s="55" t="s">
        <v>122</v>
      </c>
      <c r="D91" s="55" t="s">
        <v>34</v>
      </c>
      <c r="E91" s="66" t="s">
        <v>168</v>
      </c>
      <c r="F91" s="55" t="s">
        <v>1</v>
      </c>
      <c r="G91" s="77">
        <f t="shared" ref="G91:H93" si="7">G92</f>
        <v>0</v>
      </c>
      <c r="H91" s="77">
        <f t="shared" si="7"/>
        <v>0</v>
      </c>
      <c r="I91" s="35"/>
      <c r="J91" s="35"/>
      <c r="K91" s="35"/>
      <c r="L91" s="35"/>
      <c r="M91" s="35"/>
      <c r="N91" s="35"/>
    </row>
    <row r="92" spans="1:14" hidden="1">
      <c r="A92" s="57" t="s">
        <v>173</v>
      </c>
      <c r="B92" s="180">
        <v>915</v>
      </c>
      <c r="C92" s="42" t="s">
        <v>122</v>
      </c>
      <c r="D92" s="42" t="s">
        <v>34</v>
      </c>
      <c r="E92" s="68" t="s">
        <v>174</v>
      </c>
      <c r="F92" s="42" t="s">
        <v>1</v>
      </c>
      <c r="G92" s="81">
        <f t="shared" si="7"/>
        <v>0</v>
      </c>
      <c r="H92" s="81">
        <f t="shared" si="7"/>
        <v>0</v>
      </c>
      <c r="I92" s="35"/>
      <c r="J92" s="35"/>
      <c r="K92" s="35"/>
      <c r="L92" s="35"/>
      <c r="M92" s="35"/>
      <c r="N92" s="35"/>
    </row>
    <row r="93" spans="1:14" hidden="1">
      <c r="A93" s="40" t="s">
        <v>107</v>
      </c>
      <c r="B93" s="84">
        <v>915</v>
      </c>
      <c r="C93" s="42" t="s">
        <v>122</v>
      </c>
      <c r="D93" s="42" t="s">
        <v>34</v>
      </c>
      <c r="E93" s="68" t="s">
        <v>175</v>
      </c>
      <c r="F93" s="42" t="s">
        <v>1</v>
      </c>
      <c r="G93" s="81">
        <f t="shared" si="7"/>
        <v>0</v>
      </c>
      <c r="H93" s="81">
        <f t="shared" si="7"/>
        <v>0</v>
      </c>
      <c r="I93" s="35"/>
      <c r="J93" s="35"/>
      <c r="K93" s="35"/>
      <c r="L93" s="35"/>
      <c r="M93" s="35"/>
      <c r="N93" s="35"/>
    </row>
    <row r="94" spans="1:14" hidden="1">
      <c r="A94" s="40" t="s">
        <v>127</v>
      </c>
      <c r="B94" s="84">
        <v>915</v>
      </c>
      <c r="C94" s="42" t="s">
        <v>122</v>
      </c>
      <c r="D94" s="42" t="s">
        <v>34</v>
      </c>
      <c r="E94" s="68" t="s">
        <v>175</v>
      </c>
      <c r="F94" s="42" t="s">
        <v>1</v>
      </c>
      <c r="G94" s="81">
        <f>G96+G95</f>
        <v>0</v>
      </c>
      <c r="H94" s="81">
        <f>H96+H95</f>
        <v>0</v>
      </c>
      <c r="I94" s="35"/>
      <c r="J94" s="35"/>
      <c r="K94" s="35"/>
      <c r="L94" s="35"/>
      <c r="M94" s="35"/>
      <c r="N94" s="35"/>
    </row>
    <row r="95" spans="1:14" ht="38.25" hidden="1">
      <c r="A95" s="40" t="s">
        <v>116</v>
      </c>
      <c r="B95" s="84">
        <v>915</v>
      </c>
      <c r="C95" s="42" t="s">
        <v>122</v>
      </c>
      <c r="D95" s="42" t="s">
        <v>34</v>
      </c>
      <c r="E95" s="68" t="s">
        <v>192</v>
      </c>
      <c r="F95" s="42" t="s">
        <v>105</v>
      </c>
      <c r="G95" s="81">
        <v>0</v>
      </c>
      <c r="H95" s="81">
        <v>0</v>
      </c>
      <c r="I95" s="35"/>
      <c r="J95" s="35"/>
      <c r="K95" s="35"/>
      <c r="L95" s="35"/>
      <c r="M95" s="35"/>
      <c r="N95" s="35"/>
    </row>
    <row r="96" spans="1:14" hidden="1">
      <c r="A96" s="38" t="s">
        <v>36</v>
      </c>
      <c r="B96" s="84">
        <v>915</v>
      </c>
      <c r="C96" s="42" t="s">
        <v>122</v>
      </c>
      <c r="D96" s="42" t="s">
        <v>34</v>
      </c>
      <c r="E96" s="68" t="s">
        <v>192</v>
      </c>
      <c r="F96" s="42" t="s">
        <v>114</v>
      </c>
      <c r="G96" s="81">
        <v>0</v>
      </c>
      <c r="H96" s="81">
        <v>0</v>
      </c>
      <c r="I96" s="35"/>
      <c r="J96" s="35"/>
      <c r="K96" s="35"/>
      <c r="L96" s="35"/>
      <c r="M96" s="35"/>
      <c r="N96" s="35"/>
    </row>
    <row r="97" spans="1:14">
      <c r="A97" s="60" t="s">
        <v>126</v>
      </c>
      <c r="B97" s="84">
        <v>915</v>
      </c>
      <c r="C97" s="61" t="s">
        <v>122</v>
      </c>
      <c r="D97" s="61" t="s">
        <v>8</v>
      </c>
      <c r="E97" s="69" t="s">
        <v>168</v>
      </c>
      <c r="F97" s="61" t="s">
        <v>1</v>
      </c>
      <c r="G97" s="80">
        <f>G98</f>
        <v>100</v>
      </c>
      <c r="H97" s="80">
        <f>H98</f>
        <v>100</v>
      </c>
      <c r="I97" s="35"/>
      <c r="J97" s="35"/>
      <c r="K97" s="35"/>
      <c r="L97" s="35"/>
      <c r="M97" s="35"/>
      <c r="N97" s="35"/>
    </row>
    <row r="98" spans="1:14">
      <c r="A98" s="137" t="s">
        <v>125</v>
      </c>
      <c r="B98" s="84">
        <v>915</v>
      </c>
      <c r="C98" s="41" t="s">
        <v>122</v>
      </c>
      <c r="D98" s="41" t="s">
        <v>8</v>
      </c>
      <c r="E98" s="70" t="s">
        <v>193</v>
      </c>
      <c r="F98" s="41" t="s">
        <v>1</v>
      </c>
      <c r="G98" s="82">
        <f>G99</f>
        <v>100</v>
      </c>
      <c r="H98" s="82">
        <f>H99</f>
        <v>100</v>
      </c>
      <c r="I98" s="35"/>
      <c r="J98" s="35"/>
      <c r="K98" s="35"/>
      <c r="L98" s="35"/>
      <c r="M98" s="35"/>
      <c r="N98" s="35"/>
    </row>
    <row r="99" spans="1:14">
      <c r="A99" s="38" t="s">
        <v>107</v>
      </c>
      <c r="B99" s="84">
        <v>915</v>
      </c>
      <c r="C99" s="41" t="s">
        <v>122</v>
      </c>
      <c r="D99" s="41" t="s">
        <v>8</v>
      </c>
      <c r="E99" s="70" t="s">
        <v>194</v>
      </c>
      <c r="F99" s="41" t="s">
        <v>1</v>
      </c>
      <c r="G99" s="82">
        <f>G100+G102</f>
        <v>100</v>
      </c>
      <c r="H99" s="82">
        <f>H100+H102</f>
        <v>100</v>
      </c>
      <c r="I99" s="35"/>
      <c r="J99" s="35"/>
      <c r="K99" s="35"/>
      <c r="L99" s="35"/>
      <c r="M99" s="35"/>
      <c r="N99" s="35"/>
    </row>
    <row r="100" spans="1:14" ht="25.5">
      <c r="A100" s="38" t="s">
        <v>124</v>
      </c>
      <c r="B100" s="84">
        <v>915</v>
      </c>
      <c r="C100" s="41" t="s">
        <v>122</v>
      </c>
      <c r="D100" s="41" t="s">
        <v>8</v>
      </c>
      <c r="E100" s="70" t="s">
        <v>195</v>
      </c>
      <c r="F100" s="41" t="s">
        <v>1</v>
      </c>
      <c r="G100" s="82">
        <f>G101</f>
        <v>100</v>
      </c>
      <c r="H100" s="82">
        <f>H101</f>
        <v>100</v>
      </c>
      <c r="I100" s="35"/>
      <c r="J100" s="35"/>
      <c r="K100" s="35"/>
      <c r="L100" s="35"/>
      <c r="M100" s="35"/>
      <c r="N100" s="35"/>
    </row>
    <row r="101" spans="1:14" ht="36.75" customHeight="1">
      <c r="A101" s="38" t="s">
        <v>116</v>
      </c>
      <c r="B101" s="135">
        <v>915</v>
      </c>
      <c r="C101" s="41" t="s">
        <v>122</v>
      </c>
      <c r="D101" s="41" t="s">
        <v>8</v>
      </c>
      <c r="E101" s="70" t="s">
        <v>195</v>
      </c>
      <c r="F101" s="41" t="s">
        <v>105</v>
      </c>
      <c r="G101" s="82">
        <v>100</v>
      </c>
      <c r="H101" s="82">
        <v>100</v>
      </c>
      <c r="I101" s="35"/>
      <c r="J101" s="35"/>
      <c r="K101" s="35"/>
      <c r="L101" s="35"/>
      <c r="M101" s="35"/>
      <c r="N101" s="35"/>
    </row>
    <row r="102" spans="1:14" hidden="1">
      <c r="A102" s="38" t="s">
        <v>123</v>
      </c>
      <c r="B102" s="135">
        <v>915</v>
      </c>
      <c r="C102" s="41" t="s">
        <v>122</v>
      </c>
      <c r="D102" s="41" t="s">
        <v>8</v>
      </c>
      <c r="E102" s="70" t="s">
        <v>196</v>
      </c>
      <c r="F102" s="41" t="s">
        <v>1</v>
      </c>
      <c r="G102" s="82">
        <f>G103</f>
        <v>0</v>
      </c>
      <c r="H102" s="82">
        <f>H103</f>
        <v>0</v>
      </c>
      <c r="I102" s="35"/>
      <c r="J102" s="35"/>
      <c r="K102" s="35"/>
      <c r="L102" s="35"/>
      <c r="M102" s="35"/>
      <c r="N102" s="35"/>
    </row>
    <row r="103" spans="1:14" ht="38.25" hidden="1">
      <c r="A103" s="38" t="s">
        <v>116</v>
      </c>
      <c r="B103" s="135">
        <v>915</v>
      </c>
      <c r="C103" s="41" t="s">
        <v>122</v>
      </c>
      <c r="D103" s="41" t="s">
        <v>8</v>
      </c>
      <c r="E103" s="70" t="s">
        <v>196</v>
      </c>
      <c r="F103" s="41" t="s">
        <v>105</v>
      </c>
      <c r="G103" s="82"/>
      <c r="H103" s="82"/>
      <c r="I103" s="35"/>
      <c r="J103" s="35"/>
      <c r="K103" s="35"/>
      <c r="L103" s="35"/>
      <c r="M103" s="35"/>
      <c r="N103" s="35"/>
    </row>
    <row r="104" spans="1:14">
      <c r="A104" s="184" t="s">
        <v>121</v>
      </c>
      <c r="B104" s="182">
        <v>915</v>
      </c>
      <c r="C104" s="50" t="s">
        <v>15</v>
      </c>
      <c r="D104" s="50" t="s">
        <v>2</v>
      </c>
      <c r="E104" s="65" t="s">
        <v>168</v>
      </c>
      <c r="F104" s="50" t="s">
        <v>1</v>
      </c>
      <c r="G104" s="76">
        <f>G105</f>
        <v>1221.8</v>
      </c>
      <c r="H104" s="76">
        <f>H105</f>
        <v>1221.8</v>
      </c>
      <c r="I104" s="35"/>
      <c r="J104" s="35"/>
      <c r="K104" s="35"/>
      <c r="L104" s="35"/>
      <c r="M104" s="35"/>
      <c r="N104" s="35"/>
    </row>
    <row r="105" spans="1:14" ht="25.5">
      <c r="A105" s="59" t="s">
        <v>120</v>
      </c>
      <c r="B105" s="84">
        <v>915</v>
      </c>
      <c r="C105" s="55" t="s">
        <v>15</v>
      </c>
      <c r="D105" s="55" t="s">
        <v>5</v>
      </c>
      <c r="E105" s="66" t="s">
        <v>168</v>
      </c>
      <c r="F105" s="55" t="s">
        <v>1</v>
      </c>
      <c r="G105" s="80">
        <f>G109+G110+G111+G115+G114</f>
        <v>1221.8</v>
      </c>
      <c r="H105" s="80">
        <f>H109+H110+H111+H115+H114</f>
        <v>1221.8</v>
      </c>
      <c r="I105" s="35"/>
      <c r="J105" s="35"/>
      <c r="K105" s="35"/>
      <c r="L105" s="35"/>
      <c r="M105" s="35"/>
      <c r="N105" s="35"/>
    </row>
    <row r="106" spans="1:14">
      <c r="A106" s="137" t="s">
        <v>119</v>
      </c>
      <c r="B106" s="84">
        <v>915</v>
      </c>
      <c r="C106" s="39" t="s">
        <v>15</v>
      </c>
      <c r="D106" s="39" t="s">
        <v>5</v>
      </c>
      <c r="E106" s="67" t="s">
        <v>199</v>
      </c>
      <c r="F106" s="39" t="s">
        <v>1</v>
      </c>
      <c r="G106" s="79">
        <f>G107+G112</f>
        <v>1221.8</v>
      </c>
      <c r="H106" s="79">
        <f>H107+H112</f>
        <v>1221.8</v>
      </c>
      <c r="I106" s="35"/>
      <c r="J106" s="35"/>
      <c r="K106" s="35"/>
      <c r="L106" s="35"/>
      <c r="M106" s="35"/>
      <c r="N106" s="35"/>
    </row>
    <row r="107" spans="1:14">
      <c r="A107" s="40" t="s">
        <v>107</v>
      </c>
      <c r="B107" s="84">
        <v>915</v>
      </c>
      <c r="C107" s="39" t="s">
        <v>15</v>
      </c>
      <c r="D107" s="39" t="s">
        <v>5</v>
      </c>
      <c r="E107" s="67" t="s">
        <v>200</v>
      </c>
      <c r="F107" s="39" t="s">
        <v>1</v>
      </c>
      <c r="G107" s="79">
        <f>G108</f>
        <v>772.8</v>
      </c>
      <c r="H107" s="79">
        <f>H108</f>
        <v>772.8</v>
      </c>
      <c r="I107" s="35"/>
      <c r="J107" s="35"/>
      <c r="K107" s="35"/>
      <c r="L107" s="35"/>
      <c r="M107" s="35"/>
      <c r="N107" s="35"/>
    </row>
    <row r="108" spans="1:14">
      <c r="A108" s="40" t="s">
        <v>118</v>
      </c>
      <c r="B108" s="84">
        <v>915</v>
      </c>
      <c r="C108" s="39" t="s">
        <v>15</v>
      </c>
      <c r="D108" s="39" t="s">
        <v>5</v>
      </c>
      <c r="E108" s="67" t="s">
        <v>201</v>
      </c>
      <c r="F108" s="39" t="s">
        <v>1</v>
      </c>
      <c r="G108" s="79">
        <f>G109+G110+G111</f>
        <v>772.8</v>
      </c>
      <c r="H108" s="79">
        <f>H109+H110+H111</f>
        <v>772.8</v>
      </c>
      <c r="I108" s="35"/>
      <c r="J108" s="35"/>
      <c r="K108" s="35"/>
      <c r="L108" s="35"/>
      <c r="M108" s="35"/>
      <c r="N108" s="35"/>
    </row>
    <row r="109" spans="1:14" ht="25.5">
      <c r="A109" s="40" t="s">
        <v>117</v>
      </c>
      <c r="B109" s="84">
        <v>915</v>
      </c>
      <c r="C109" s="39" t="s">
        <v>15</v>
      </c>
      <c r="D109" s="39" t="s">
        <v>5</v>
      </c>
      <c r="E109" s="67" t="s">
        <v>201</v>
      </c>
      <c r="F109" s="39" t="s">
        <v>6</v>
      </c>
      <c r="G109" s="79">
        <v>469</v>
      </c>
      <c r="H109" s="79">
        <v>469</v>
      </c>
      <c r="I109" s="35"/>
      <c r="J109" s="35"/>
      <c r="K109" s="35"/>
      <c r="L109" s="35"/>
      <c r="M109" s="35"/>
      <c r="N109" s="35"/>
    </row>
    <row r="110" spans="1:14" ht="38.25">
      <c r="A110" s="40" t="s">
        <v>116</v>
      </c>
      <c r="B110" s="84">
        <v>915</v>
      </c>
      <c r="C110" s="39" t="s">
        <v>15</v>
      </c>
      <c r="D110" s="39" t="s">
        <v>5</v>
      </c>
      <c r="E110" s="67" t="s">
        <v>201</v>
      </c>
      <c r="F110" s="39" t="s">
        <v>105</v>
      </c>
      <c r="G110" s="79">
        <v>250</v>
      </c>
      <c r="H110" s="79">
        <v>250</v>
      </c>
      <c r="I110" s="35"/>
      <c r="J110" s="35"/>
      <c r="K110" s="35"/>
      <c r="L110" s="35"/>
      <c r="M110" s="35"/>
      <c r="N110" s="35"/>
    </row>
    <row r="111" spans="1:14" ht="25.5">
      <c r="A111" s="38" t="s">
        <v>115</v>
      </c>
      <c r="B111" s="84">
        <v>915</v>
      </c>
      <c r="C111" s="39" t="s">
        <v>15</v>
      </c>
      <c r="D111" s="39" t="s">
        <v>5</v>
      </c>
      <c r="E111" s="67" t="s">
        <v>201</v>
      </c>
      <c r="F111" s="39" t="s">
        <v>114</v>
      </c>
      <c r="G111" s="79">
        <v>53.8</v>
      </c>
      <c r="H111" s="79">
        <v>53.8</v>
      </c>
      <c r="I111" s="35"/>
      <c r="J111" s="35"/>
      <c r="K111" s="35"/>
      <c r="L111" s="35"/>
      <c r="M111" s="35"/>
      <c r="N111" s="35"/>
    </row>
    <row r="112" spans="1:14">
      <c r="A112" s="40" t="s">
        <v>107</v>
      </c>
      <c r="B112" s="84">
        <v>915</v>
      </c>
      <c r="C112" s="39" t="s">
        <v>15</v>
      </c>
      <c r="D112" s="39" t="s">
        <v>5</v>
      </c>
      <c r="E112" s="67" t="s">
        <v>287</v>
      </c>
      <c r="F112" s="39" t="s">
        <v>1</v>
      </c>
      <c r="G112" s="79">
        <f>G113</f>
        <v>449</v>
      </c>
      <c r="H112" s="79">
        <f>H113</f>
        <v>449</v>
      </c>
      <c r="I112" s="35"/>
      <c r="J112" s="35"/>
      <c r="K112" s="35"/>
      <c r="L112" s="35"/>
      <c r="M112" s="35"/>
      <c r="N112" s="35"/>
    </row>
    <row r="113" spans="1:14">
      <c r="A113" s="40" t="s">
        <v>118</v>
      </c>
      <c r="B113" s="84">
        <v>915</v>
      </c>
      <c r="C113" s="39" t="s">
        <v>15</v>
      </c>
      <c r="D113" s="39" t="s">
        <v>5</v>
      </c>
      <c r="E113" s="67" t="s">
        <v>288</v>
      </c>
      <c r="F113" s="39" t="s">
        <v>1</v>
      </c>
      <c r="G113" s="79">
        <f>G115+G114</f>
        <v>449</v>
      </c>
      <c r="H113" s="79">
        <f>H115+H114</f>
        <v>449</v>
      </c>
      <c r="I113" s="35"/>
      <c r="J113" s="35"/>
      <c r="K113" s="35"/>
      <c r="L113" s="35"/>
      <c r="M113" s="35"/>
      <c r="N113" s="35"/>
    </row>
    <row r="114" spans="1:14" ht="25.5">
      <c r="A114" s="40" t="s">
        <v>117</v>
      </c>
      <c r="B114" s="84">
        <v>915</v>
      </c>
      <c r="C114" s="39" t="s">
        <v>15</v>
      </c>
      <c r="D114" s="39" t="s">
        <v>5</v>
      </c>
      <c r="E114" s="67" t="s">
        <v>288</v>
      </c>
      <c r="F114" s="39" t="s">
        <v>6</v>
      </c>
      <c r="G114" s="79">
        <v>233.8</v>
      </c>
      <c r="H114" s="79">
        <v>233.8</v>
      </c>
      <c r="I114" s="35"/>
      <c r="J114" s="35"/>
      <c r="K114" s="35"/>
      <c r="L114" s="35"/>
      <c r="M114" s="35"/>
      <c r="N114" s="35"/>
    </row>
    <row r="115" spans="1:14" ht="38.25">
      <c r="A115" s="142" t="s">
        <v>289</v>
      </c>
      <c r="B115" s="84">
        <v>915</v>
      </c>
      <c r="C115" s="39" t="s">
        <v>15</v>
      </c>
      <c r="D115" s="39" t="s">
        <v>5</v>
      </c>
      <c r="E115" s="67" t="s">
        <v>288</v>
      </c>
      <c r="F115" s="39" t="s">
        <v>114</v>
      </c>
      <c r="G115" s="79">
        <v>215.2</v>
      </c>
      <c r="H115" s="79">
        <v>215.2</v>
      </c>
      <c r="I115" s="35"/>
      <c r="J115" s="35"/>
      <c r="K115" s="35"/>
      <c r="L115" s="35"/>
      <c r="M115" s="35"/>
      <c r="N115" s="35"/>
    </row>
    <row r="116" spans="1:14">
      <c r="A116" s="184" t="s">
        <v>202</v>
      </c>
      <c r="B116" s="182">
        <v>915</v>
      </c>
      <c r="C116" s="50" t="s">
        <v>13</v>
      </c>
      <c r="D116" s="50" t="s">
        <v>2</v>
      </c>
      <c r="E116" s="65" t="s">
        <v>168</v>
      </c>
      <c r="F116" s="50" t="s">
        <v>1</v>
      </c>
      <c r="G116" s="76">
        <f>G117+G121</f>
        <v>51</v>
      </c>
      <c r="H116" s="76">
        <f>H117+H121</f>
        <v>51</v>
      </c>
      <c r="I116" s="35"/>
      <c r="J116" s="35"/>
      <c r="K116" s="35"/>
      <c r="L116" s="35"/>
      <c r="M116" s="35"/>
      <c r="N116" s="35"/>
    </row>
    <row r="117" spans="1:14">
      <c r="A117" s="59" t="s">
        <v>112</v>
      </c>
      <c r="B117" s="84">
        <v>915</v>
      </c>
      <c r="C117" s="55" t="s">
        <v>13</v>
      </c>
      <c r="D117" s="55" t="s">
        <v>5</v>
      </c>
      <c r="E117" s="66" t="s">
        <v>168</v>
      </c>
      <c r="F117" s="55" t="s">
        <v>1</v>
      </c>
      <c r="G117" s="80">
        <f t="shared" ref="G117:H119" si="8">G118</f>
        <v>50</v>
      </c>
      <c r="H117" s="80">
        <f t="shared" si="8"/>
        <v>50</v>
      </c>
      <c r="I117" s="35"/>
      <c r="J117" s="35"/>
      <c r="K117" s="35"/>
      <c r="L117" s="35"/>
      <c r="M117" s="35"/>
      <c r="N117" s="35"/>
    </row>
    <row r="118" spans="1:14">
      <c r="A118" s="57" t="s">
        <v>173</v>
      </c>
      <c r="B118" s="84">
        <v>915</v>
      </c>
      <c r="C118" s="39" t="s">
        <v>13</v>
      </c>
      <c r="D118" s="39" t="s">
        <v>5</v>
      </c>
      <c r="E118" s="67" t="s">
        <v>174</v>
      </c>
      <c r="F118" s="39" t="s">
        <v>1</v>
      </c>
      <c r="G118" s="79">
        <f t="shared" si="8"/>
        <v>50</v>
      </c>
      <c r="H118" s="79">
        <f t="shared" si="8"/>
        <v>50</v>
      </c>
      <c r="I118" s="35"/>
      <c r="J118" s="35"/>
      <c r="K118" s="35"/>
      <c r="L118" s="35"/>
      <c r="M118" s="35"/>
      <c r="N118" s="35"/>
    </row>
    <row r="119" spans="1:14" ht="25.5">
      <c r="A119" s="38" t="s">
        <v>111</v>
      </c>
      <c r="B119" s="84">
        <v>915</v>
      </c>
      <c r="C119" s="39" t="s">
        <v>13</v>
      </c>
      <c r="D119" s="39" t="s">
        <v>5</v>
      </c>
      <c r="E119" s="67" t="s">
        <v>175</v>
      </c>
      <c r="F119" s="39" t="s">
        <v>1</v>
      </c>
      <c r="G119" s="79">
        <f t="shared" si="8"/>
        <v>50</v>
      </c>
      <c r="H119" s="79">
        <f t="shared" si="8"/>
        <v>50</v>
      </c>
      <c r="I119" s="35"/>
      <c r="J119" s="35"/>
      <c r="K119" s="35"/>
      <c r="L119" s="35"/>
      <c r="M119" s="35"/>
      <c r="N119" s="35"/>
    </row>
    <row r="120" spans="1:14" ht="26.25">
      <c r="A120" s="62" t="s">
        <v>203</v>
      </c>
      <c r="B120" s="84">
        <v>915</v>
      </c>
      <c r="C120" s="37" t="s">
        <v>13</v>
      </c>
      <c r="D120" s="37" t="s">
        <v>5</v>
      </c>
      <c r="E120" s="64" t="s">
        <v>204</v>
      </c>
      <c r="F120" s="37" t="s">
        <v>110</v>
      </c>
      <c r="G120" s="173">
        <v>50</v>
      </c>
      <c r="H120" s="173">
        <v>50</v>
      </c>
      <c r="I120" s="35"/>
      <c r="J120" s="35"/>
      <c r="K120" s="35"/>
      <c r="L120" s="35"/>
      <c r="M120" s="35"/>
      <c r="N120" s="35"/>
    </row>
    <row r="121" spans="1:14">
      <c r="A121" s="59" t="s">
        <v>205</v>
      </c>
      <c r="B121" s="84">
        <v>915</v>
      </c>
      <c r="C121" s="55" t="s">
        <v>13</v>
      </c>
      <c r="D121" s="55" t="s">
        <v>11</v>
      </c>
      <c r="E121" s="66" t="s">
        <v>168</v>
      </c>
      <c r="F121" s="55" t="s">
        <v>1</v>
      </c>
      <c r="G121" s="174">
        <f t="shared" ref="G121:H123" si="9">G122</f>
        <v>1</v>
      </c>
      <c r="H121" s="174">
        <f t="shared" si="9"/>
        <v>1</v>
      </c>
      <c r="I121" s="35"/>
      <c r="J121" s="35"/>
      <c r="K121" s="35"/>
      <c r="L121" s="35"/>
      <c r="M121" s="35"/>
      <c r="N121" s="35"/>
    </row>
    <row r="122" spans="1:14">
      <c r="A122" s="137" t="s">
        <v>109</v>
      </c>
      <c r="B122" s="84">
        <v>915</v>
      </c>
      <c r="C122" s="39" t="s">
        <v>13</v>
      </c>
      <c r="D122" s="39" t="s">
        <v>11</v>
      </c>
      <c r="E122" s="67" t="s">
        <v>168</v>
      </c>
      <c r="F122" s="39" t="s">
        <v>1</v>
      </c>
      <c r="G122" s="175">
        <f t="shared" si="9"/>
        <v>1</v>
      </c>
      <c r="H122" s="175">
        <f t="shared" si="9"/>
        <v>1</v>
      </c>
      <c r="I122" s="35"/>
      <c r="J122" s="35"/>
      <c r="K122" s="35"/>
      <c r="L122" s="35"/>
      <c r="M122" s="35"/>
      <c r="N122" s="35"/>
    </row>
    <row r="123" spans="1:14">
      <c r="A123" s="38" t="s">
        <v>107</v>
      </c>
      <c r="B123" s="84">
        <v>915</v>
      </c>
      <c r="C123" s="37" t="s">
        <v>13</v>
      </c>
      <c r="D123" s="37" t="s">
        <v>11</v>
      </c>
      <c r="E123" s="64" t="s">
        <v>206</v>
      </c>
      <c r="F123" s="37" t="s">
        <v>1</v>
      </c>
      <c r="G123" s="173">
        <f t="shared" si="9"/>
        <v>1</v>
      </c>
      <c r="H123" s="173">
        <f t="shared" si="9"/>
        <v>1</v>
      </c>
      <c r="I123" s="35"/>
      <c r="J123" s="35"/>
      <c r="K123" s="35"/>
      <c r="L123" s="35"/>
      <c r="M123" s="35"/>
      <c r="N123" s="35"/>
    </row>
    <row r="124" spans="1:14" ht="33.75" customHeight="1">
      <c r="A124" s="38" t="s">
        <v>106</v>
      </c>
      <c r="B124" s="215">
        <v>915</v>
      </c>
      <c r="C124" s="41" t="s">
        <v>13</v>
      </c>
      <c r="D124" s="41" t="s">
        <v>11</v>
      </c>
      <c r="E124" s="70" t="s">
        <v>207</v>
      </c>
      <c r="F124" s="41" t="s">
        <v>105</v>
      </c>
      <c r="G124" s="187">
        <v>1</v>
      </c>
      <c r="H124" s="187">
        <v>1</v>
      </c>
      <c r="I124" s="35"/>
      <c r="J124" s="35"/>
      <c r="K124" s="35"/>
      <c r="L124" s="35"/>
      <c r="M124" s="35"/>
      <c r="N124" s="35"/>
    </row>
    <row r="125" spans="1:14">
      <c r="A125" s="35"/>
      <c r="B125" s="83"/>
      <c r="C125" s="35"/>
      <c r="D125" s="35"/>
      <c r="E125" s="63"/>
      <c r="F125" s="35"/>
      <c r="G125" s="35"/>
      <c r="H125" s="36"/>
      <c r="I125" s="35"/>
      <c r="J125" s="35"/>
      <c r="K125" s="35"/>
      <c r="L125" s="35"/>
      <c r="M125" s="35"/>
      <c r="N125" s="35"/>
    </row>
    <row r="126" spans="1:14">
      <c r="A126" s="35"/>
      <c r="B126" s="83"/>
      <c r="C126" s="35"/>
      <c r="D126" s="35"/>
      <c r="E126" s="63"/>
      <c r="F126" s="35"/>
      <c r="G126" s="35"/>
      <c r="H126" s="36"/>
      <c r="I126" s="35"/>
      <c r="J126" s="35"/>
      <c r="K126" s="35"/>
      <c r="L126" s="35"/>
      <c r="M126" s="35"/>
      <c r="N126" s="35"/>
    </row>
    <row r="127" spans="1:14">
      <c r="A127" s="35"/>
      <c r="B127" s="83"/>
      <c r="C127" s="35"/>
      <c r="D127" s="35"/>
      <c r="E127" s="63"/>
      <c r="F127" s="35"/>
      <c r="G127" s="35"/>
      <c r="H127" s="36"/>
      <c r="I127" s="35"/>
      <c r="J127" s="35"/>
      <c r="K127" s="35"/>
      <c r="L127" s="35"/>
      <c r="M127" s="35"/>
      <c r="N127" s="35"/>
    </row>
    <row r="128" spans="1:14">
      <c r="A128" s="35"/>
      <c r="B128" s="83"/>
      <c r="C128" s="35"/>
      <c r="D128" s="35"/>
      <c r="E128" s="63"/>
      <c r="F128" s="35"/>
      <c r="G128" s="35"/>
      <c r="H128" s="36"/>
      <c r="I128" s="35"/>
      <c r="J128" s="35"/>
      <c r="K128" s="35"/>
      <c r="L128" s="35"/>
      <c r="M128" s="35"/>
      <c r="N128" s="35"/>
    </row>
    <row r="129" spans="1:14">
      <c r="A129" s="35"/>
      <c r="B129" s="83"/>
      <c r="C129" s="35"/>
      <c r="D129" s="35"/>
      <c r="E129" s="63"/>
      <c r="F129" s="35"/>
      <c r="G129" s="35"/>
      <c r="H129" s="36"/>
      <c r="I129" s="35"/>
      <c r="J129" s="35"/>
      <c r="K129" s="35"/>
      <c r="L129" s="35"/>
      <c r="M129" s="35"/>
      <c r="N129" s="35"/>
    </row>
    <row r="130" spans="1:14">
      <c r="A130" s="35"/>
      <c r="B130" s="83"/>
      <c r="C130" s="35"/>
      <c r="D130" s="35"/>
      <c r="E130" s="63"/>
      <c r="F130" s="35"/>
      <c r="G130" s="35"/>
      <c r="H130" s="36"/>
      <c r="I130" s="35"/>
      <c r="J130" s="35"/>
      <c r="K130" s="35"/>
      <c r="L130" s="35"/>
      <c r="M130" s="35"/>
      <c r="N130" s="35"/>
    </row>
    <row r="131" spans="1:14">
      <c r="A131" s="35"/>
      <c r="B131" s="83"/>
      <c r="C131" s="35"/>
      <c r="D131" s="35"/>
      <c r="E131" s="63"/>
      <c r="F131" s="35"/>
      <c r="G131" s="35"/>
      <c r="H131" s="36"/>
      <c r="I131" s="35"/>
      <c r="J131" s="35"/>
      <c r="K131" s="35"/>
      <c r="L131" s="35"/>
      <c r="M131" s="35"/>
      <c r="N131" s="35"/>
    </row>
    <row r="132" spans="1:14">
      <c r="A132" s="35"/>
      <c r="B132" s="83"/>
      <c r="C132" s="35"/>
      <c r="D132" s="35"/>
      <c r="E132" s="63"/>
      <c r="F132" s="35"/>
      <c r="G132" s="35"/>
      <c r="H132" s="36"/>
      <c r="I132" s="35"/>
      <c r="J132" s="35"/>
      <c r="K132" s="35"/>
      <c r="L132" s="35"/>
      <c r="M132" s="35"/>
      <c r="N132" s="35"/>
    </row>
    <row r="133" spans="1:14">
      <c r="A133" s="35"/>
      <c r="B133" s="83"/>
      <c r="C133" s="35"/>
      <c r="D133" s="35"/>
      <c r="E133" s="63"/>
      <c r="F133" s="35"/>
      <c r="G133" s="35"/>
      <c r="H133" s="36"/>
      <c r="I133" s="35"/>
      <c r="J133" s="35"/>
      <c r="K133" s="35"/>
      <c r="L133" s="35"/>
      <c r="M133" s="35"/>
      <c r="N133" s="35"/>
    </row>
    <row r="134" spans="1:14">
      <c r="A134" s="35"/>
      <c r="B134" s="83"/>
      <c r="C134" s="35"/>
      <c r="D134" s="35"/>
      <c r="E134" s="63"/>
      <c r="F134" s="35"/>
      <c r="G134" s="35"/>
      <c r="H134" s="36"/>
      <c r="I134" s="35"/>
      <c r="J134" s="35"/>
      <c r="K134" s="35"/>
      <c r="L134" s="35"/>
      <c r="M134" s="35"/>
      <c r="N134" s="35"/>
    </row>
    <row r="135" spans="1:14">
      <c r="A135" s="35"/>
      <c r="B135" s="83"/>
      <c r="C135" s="35"/>
      <c r="D135" s="35"/>
      <c r="E135" s="63"/>
      <c r="F135" s="35"/>
      <c r="G135" s="35"/>
      <c r="H135" s="36"/>
      <c r="I135" s="35"/>
      <c r="J135" s="35"/>
      <c r="K135" s="35"/>
      <c r="L135" s="35"/>
      <c r="M135" s="35"/>
      <c r="N135" s="35"/>
    </row>
    <row r="136" spans="1:14">
      <c r="A136" s="35"/>
      <c r="B136" s="83"/>
      <c r="C136" s="35"/>
      <c r="D136" s="35"/>
      <c r="E136" s="63"/>
      <c r="F136" s="35"/>
      <c r="G136" s="35"/>
      <c r="H136" s="36"/>
      <c r="I136" s="35"/>
      <c r="J136" s="35"/>
      <c r="K136" s="35"/>
      <c r="L136" s="35"/>
      <c r="M136" s="35"/>
      <c r="N136" s="35"/>
    </row>
    <row r="137" spans="1:14">
      <c r="A137" s="35"/>
      <c r="B137" s="83"/>
      <c r="C137" s="35"/>
      <c r="D137" s="35"/>
      <c r="E137" s="63"/>
      <c r="F137" s="35"/>
      <c r="G137" s="35"/>
      <c r="H137" s="36"/>
      <c r="I137" s="35"/>
      <c r="J137" s="35"/>
      <c r="K137" s="35"/>
      <c r="L137" s="35"/>
      <c r="M137" s="35"/>
      <c r="N137" s="35"/>
    </row>
    <row r="138" spans="1:14">
      <c r="A138" s="35"/>
      <c r="B138" s="83"/>
      <c r="C138" s="35"/>
      <c r="D138" s="35"/>
      <c r="E138" s="63"/>
      <c r="F138" s="35"/>
      <c r="G138" s="35"/>
      <c r="H138" s="36"/>
      <c r="I138" s="35"/>
      <c r="J138" s="35"/>
      <c r="K138" s="35"/>
      <c r="L138" s="35"/>
      <c r="M138" s="35"/>
      <c r="N138" s="35"/>
    </row>
    <row r="139" spans="1:14">
      <c r="A139" s="35"/>
      <c r="B139" s="83"/>
      <c r="C139" s="35"/>
      <c r="D139" s="35"/>
      <c r="E139" s="63"/>
      <c r="F139" s="35"/>
      <c r="G139" s="35"/>
      <c r="H139" s="36"/>
      <c r="I139" s="35"/>
      <c r="J139" s="35"/>
      <c r="K139" s="35"/>
      <c r="L139" s="35"/>
      <c r="M139" s="35"/>
      <c r="N139" s="35"/>
    </row>
    <row r="140" spans="1:14">
      <c r="A140" s="35"/>
      <c r="B140" s="83"/>
      <c r="C140" s="35"/>
      <c r="D140" s="35"/>
      <c r="E140" s="63"/>
      <c r="F140" s="35"/>
      <c r="G140" s="35"/>
      <c r="H140" s="36"/>
      <c r="I140" s="35"/>
      <c r="J140" s="35"/>
      <c r="K140" s="35"/>
      <c r="L140" s="35"/>
      <c r="M140" s="35"/>
      <c r="N140" s="35"/>
    </row>
    <row r="141" spans="1:14">
      <c r="A141" s="35"/>
      <c r="B141" s="83"/>
      <c r="C141" s="35"/>
      <c r="D141" s="35"/>
      <c r="E141" s="63"/>
      <c r="F141" s="35"/>
      <c r="G141" s="35"/>
      <c r="H141" s="36"/>
      <c r="I141" s="35"/>
      <c r="J141" s="35"/>
      <c r="K141" s="35"/>
      <c r="L141" s="35"/>
      <c r="M141" s="35"/>
      <c r="N141" s="35"/>
    </row>
    <row r="142" spans="1:14">
      <c r="A142" s="35"/>
      <c r="B142" s="83"/>
      <c r="C142" s="35"/>
      <c r="D142" s="35"/>
      <c r="E142" s="63"/>
      <c r="F142" s="35"/>
      <c r="G142" s="35"/>
      <c r="H142" s="36"/>
      <c r="I142" s="35"/>
      <c r="J142" s="35"/>
      <c r="K142" s="35"/>
      <c r="L142" s="35"/>
      <c r="M142" s="35"/>
      <c r="N142" s="35"/>
    </row>
    <row r="143" spans="1:14">
      <c r="A143" s="35"/>
      <c r="B143" s="83"/>
      <c r="C143" s="35"/>
      <c r="D143" s="35"/>
      <c r="E143" s="63"/>
      <c r="F143" s="35"/>
      <c r="G143" s="35"/>
      <c r="H143" s="36"/>
      <c r="I143" s="35"/>
      <c r="J143" s="35"/>
      <c r="K143" s="35"/>
      <c r="L143" s="35"/>
      <c r="M143" s="35"/>
      <c r="N143" s="35"/>
    </row>
    <row r="144" spans="1:14">
      <c r="A144" s="35"/>
      <c r="B144" s="83"/>
      <c r="C144" s="35"/>
      <c r="D144" s="35"/>
      <c r="E144" s="63"/>
      <c r="F144" s="35"/>
      <c r="G144" s="35"/>
      <c r="H144" s="36"/>
      <c r="I144" s="35"/>
      <c r="J144" s="35"/>
      <c r="K144" s="35"/>
      <c r="L144" s="35"/>
      <c r="M144" s="35"/>
      <c r="N144" s="35"/>
    </row>
    <row r="145" spans="1:14">
      <c r="A145" s="35"/>
      <c r="B145" s="83"/>
      <c r="C145" s="35"/>
      <c r="D145" s="35"/>
      <c r="E145" s="63"/>
      <c r="F145" s="35"/>
      <c r="G145" s="35"/>
      <c r="H145" s="36"/>
      <c r="I145" s="35"/>
      <c r="J145" s="35"/>
      <c r="K145" s="35"/>
      <c r="L145" s="35"/>
      <c r="M145" s="35"/>
      <c r="N145" s="35"/>
    </row>
    <row r="146" spans="1:14">
      <c r="A146" s="35"/>
      <c r="B146" s="83"/>
      <c r="C146" s="35"/>
      <c r="D146" s="35"/>
      <c r="E146" s="63"/>
      <c r="F146" s="35"/>
      <c r="G146" s="35"/>
      <c r="H146" s="36"/>
      <c r="I146" s="35"/>
      <c r="J146" s="35"/>
      <c r="K146" s="35"/>
      <c r="L146" s="35"/>
      <c r="M146" s="35"/>
      <c r="N146" s="35"/>
    </row>
    <row r="147" spans="1:14">
      <c r="A147" s="35"/>
      <c r="B147" s="83"/>
      <c r="C147" s="35"/>
      <c r="D147" s="35"/>
      <c r="E147" s="63"/>
      <c r="F147" s="35"/>
      <c r="G147" s="35"/>
      <c r="H147" s="36"/>
      <c r="I147" s="35"/>
      <c r="J147" s="35"/>
      <c r="K147" s="35"/>
      <c r="L147" s="35"/>
      <c r="M147" s="35"/>
      <c r="N147" s="35"/>
    </row>
    <row r="148" spans="1:14">
      <c r="A148" s="35"/>
      <c r="B148" s="83"/>
      <c r="C148" s="35"/>
      <c r="D148" s="35"/>
      <c r="E148" s="63"/>
      <c r="F148" s="35"/>
      <c r="G148" s="35"/>
      <c r="H148" s="36"/>
      <c r="I148" s="35"/>
      <c r="J148" s="35"/>
      <c r="K148" s="35"/>
      <c r="L148" s="35"/>
      <c r="M148" s="35"/>
      <c r="N148" s="35"/>
    </row>
    <row r="149" spans="1:14">
      <c r="A149" s="35"/>
      <c r="B149" s="83"/>
      <c r="C149" s="35"/>
      <c r="D149" s="35"/>
      <c r="E149" s="63"/>
      <c r="F149" s="35"/>
      <c r="G149" s="35"/>
      <c r="H149" s="36"/>
      <c r="I149" s="35"/>
      <c r="J149" s="35"/>
      <c r="K149" s="35"/>
      <c r="L149" s="35"/>
      <c r="M149" s="35"/>
      <c r="N149" s="35"/>
    </row>
    <row r="150" spans="1:14">
      <c r="A150" s="35"/>
      <c r="B150" s="83"/>
      <c r="C150" s="35"/>
      <c r="D150" s="35"/>
      <c r="E150" s="63"/>
      <c r="F150" s="35"/>
      <c r="G150" s="35"/>
      <c r="H150" s="36"/>
      <c r="I150" s="35"/>
      <c r="J150" s="35"/>
      <c r="K150" s="35"/>
      <c r="L150" s="35"/>
      <c r="M150" s="35"/>
      <c r="N150" s="35"/>
    </row>
    <row r="151" spans="1:14">
      <c r="A151" s="35"/>
      <c r="B151" s="83"/>
      <c r="C151" s="35"/>
      <c r="D151" s="35"/>
      <c r="E151" s="63"/>
      <c r="F151" s="35"/>
      <c r="G151" s="35"/>
      <c r="H151" s="36"/>
      <c r="I151" s="35"/>
      <c r="J151" s="35"/>
      <c r="K151" s="35"/>
      <c r="L151" s="35"/>
      <c r="M151" s="35"/>
      <c r="N151" s="35"/>
    </row>
    <row r="152" spans="1:14">
      <c r="A152" s="35"/>
      <c r="B152" s="83"/>
      <c r="C152" s="35"/>
      <c r="D152" s="35"/>
      <c r="E152" s="63"/>
      <c r="F152" s="35"/>
      <c r="G152" s="35"/>
      <c r="H152" s="36"/>
      <c r="I152" s="35"/>
      <c r="J152" s="35"/>
      <c r="K152" s="35"/>
      <c r="L152" s="35"/>
      <c r="M152" s="35"/>
      <c r="N152" s="35"/>
    </row>
    <row r="153" spans="1:14">
      <c r="A153" s="35"/>
      <c r="B153" s="83"/>
      <c r="C153" s="35"/>
      <c r="D153" s="35"/>
      <c r="E153" s="63"/>
      <c r="F153" s="35"/>
      <c r="G153" s="35"/>
      <c r="H153" s="36"/>
      <c r="I153" s="35"/>
      <c r="J153" s="35"/>
      <c r="K153" s="35"/>
      <c r="L153" s="35"/>
      <c r="M153" s="35"/>
      <c r="N153" s="35"/>
    </row>
    <row r="154" spans="1:14">
      <c r="A154" s="35"/>
      <c r="B154" s="83"/>
      <c r="C154" s="35"/>
      <c r="D154" s="35"/>
      <c r="E154" s="63"/>
      <c r="F154" s="35"/>
      <c r="G154" s="35"/>
      <c r="H154" s="36"/>
      <c r="I154" s="35"/>
      <c r="J154" s="35"/>
      <c r="K154" s="35"/>
      <c r="L154" s="35"/>
      <c r="M154" s="35"/>
      <c r="N154" s="35"/>
    </row>
    <row r="155" spans="1:14">
      <c r="A155" s="35"/>
      <c r="B155" s="83"/>
      <c r="C155" s="35"/>
      <c r="D155" s="35"/>
      <c r="E155" s="63"/>
      <c r="F155" s="35"/>
      <c r="G155" s="35"/>
      <c r="H155" s="36"/>
      <c r="I155" s="35"/>
      <c r="J155" s="35"/>
      <c r="K155" s="35"/>
      <c r="L155" s="35"/>
      <c r="M155" s="35"/>
      <c r="N155" s="35"/>
    </row>
    <row r="156" spans="1:14">
      <c r="A156" s="35"/>
      <c r="B156" s="83"/>
      <c r="C156" s="35"/>
      <c r="D156" s="35"/>
      <c r="E156" s="63"/>
      <c r="F156" s="35"/>
      <c r="G156" s="35"/>
      <c r="H156" s="36"/>
      <c r="I156" s="35"/>
      <c r="J156" s="35"/>
      <c r="K156" s="35"/>
      <c r="L156" s="35"/>
      <c r="M156" s="35"/>
      <c r="N156" s="35"/>
    </row>
    <row r="157" spans="1:14">
      <c r="A157" s="35"/>
      <c r="B157" s="83"/>
      <c r="C157" s="35"/>
      <c r="D157" s="35"/>
      <c r="E157" s="63"/>
      <c r="F157" s="35"/>
      <c r="G157" s="35"/>
      <c r="H157" s="36"/>
      <c r="I157" s="35"/>
      <c r="J157" s="35"/>
      <c r="K157" s="35"/>
      <c r="L157" s="35"/>
      <c r="M157" s="35"/>
      <c r="N157" s="35"/>
    </row>
    <row r="158" spans="1:14">
      <c r="A158" s="35"/>
      <c r="B158" s="83"/>
      <c r="C158" s="35"/>
      <c r="D158" s="35"/>
      <c r="E158" s="63"/>
      <c r="F158" s="35"/>
      <c r="G158" s="35"/>
      <c r="H158" s="36"/>
      <c r="I158" s="35"/>
      <c r="J158" s="35"/>
      <c r="K158" s="35"/>
      <c r="L158" s="35"/>
      <c r="M158" s="35"/>
      <c r="N158" s="35"/>
    </row>
    <row r="159" spans="1:14">
      <c r="A159" s="35"/>
      <c r="B159" s="83"/>
      <c r="C159" s="35"/>
      <c r="D159" s="35"/>
      <c r="E159" s="63"/>
      <c r="F159" s="35"/>
      <c r="G159" s="35"/>
      <c r="H159" s="36"/>
      <c r="I159" s="35"/>
      <c r="J159" s="35"/>
      <c r="K159" s="35"/>
      <c r="L159" s="35"/>
      <c r="M159" s="35"/>
      <c r="N159" s="35"/>
    </row>
    <row r="160" spans="1:14">
      <c r="A160" s="35"/>
      <c r="B160" s="83"/>
      <c r="C160" s="35"/>
      <c r="D160" s="35"/>
      <c r="E160" s="63"/>
      <c r="F160" s="35"/>
      <c r="G160" s="35"/>
      <c r="H160" s="36"/>
      <c r="I160" s="35"/>
      <c r="J160" s="35"/>
      <c r="K160" s="35"/>
      <c r="L160" s="35"/>
      <c r="M160" s="35"/>
      <c r="N160" s="35"/>
    </row>
    <row r="161" spans="1:14">
      <c r="A161" s="35"/>
      <c r="B161" s="83"/>
      <c r="C161" s="35"/>
      <c r="D161" s="35"/>
      <c r="E161" s="63"/>
      <c r="F161" s="35"/>
      <c r="G161" s="35"/>
      <c r="H161" s="36"/>
      <c r="I161" s="35"/>
      <c r="J161" s="35"/>
      <c r="K161" s="35"/>
      <c r="L161" s="35"/>
      <c r="M161" s="35"/>
      <c r="N161" s="35"/>
    </row>
    <row r="162" spans="1:14">
      <c r="A162" s="35"/>
      <c r="B162" s="83"/>
      <c r="C162" s="35"/>
      <c r="D162" s="35"/>
      <c r="E162" s="63"/>
      <c r="F162" s="35"/>
      <c r="G162" s="35"/>
      <c r="H162" s="36"/>
      <c r="I162" s="35"/>
      <c r="J162" s="35"/>
      <c r="K162" s="35"/>
      <c r="L162" s="35"/>
      <c r="M162" s="35"/>
      <c r="N162" s="35"/>
    </row>
    <row r="163" spans="1:14">
      <c r="A163" s="35"/>
      <c r="B163" s="83"/>
      <c r="C163" s="35"/>
      <c r="D163" s="35"/>
      <c r="E163" s="63"/>
      <c r="F163" s="35"/>
      <c r="G163" s="35"/>
      <c r="H163" s="36"/>
      <c r="I163" s="35"/>
      <c r="J163" s="35"/>
      <c r="K163" s="35"/>
      <c r="L163" s="35"/>
      <c r="M163" s="35"/>
      <c r="N163" s="35"/>
    </row>
    <row r="164" spans="1:14">
      <c r="A164" s="35"/>
      <c r="B164" s="83"/>
      <c r="C164" s="35"/>
      <c r="D164" s="35"/>
      <c r="E164" s="63"/>
      <c r="F164" s="35"/>
      <c r="G164" s="35"/>
      <c r="H164" s="36"/>
      <c r="I164" s="35"/>
      <c r="J164" s="35"/>
      <c r="K164" s="35"/>
      <c r="L164" s="35"/>
      <c r="M164" s="35"/>
      <c r="N164" s="35"/>
    </row>
    <row r="165" spans="1:14">
      <c r="A165" s="35"/>
      <c r="B165" s="83"/>
      <c r="C165" s="35"/>
      <c r="D165" s="35"/>
      <c r="E165" s="63"/>
      <c r="F165" s="35"/>
      <c r="G165" s="35"/>
      <c r="H165" s="36"/>
      <c r="I165" s="35"/>
      <c r="J165" s="35"/>
      <c r="K165" s="35"/>
      <c r="L165" s="35"/>
      <c r="M165" s="35"/>
      <c r="N165" s="35"/>
    </row>
    <row r="166" spans="1:14">
      <c r="A166" s="35"/>
      <c r="B166" s="83"/>
      <c r="C166" s="35"/>
      <c r="D166" s="35"/>
      <c r="E166" s="63"/>
      <c r="F166" s="35"/>
      <c r="G166" s="35"/>
      <c r="H166" s="36"/>
      <c r="I166" s="35"/>
      <c r="J166" s="35"/>
      <c r="K166" s="35"/>
      <c r="L166" s="35"/>
      <c r="M166" s="35"/>
      <c r="N166" s="35"/>
    </row>
    <row r="167" spans="1:14">
      <c r="A167" s="35"/>
      <c r="B167" s="83"/>
      <c r="C167" s="35"/>
      <c r="D167" s="35"/>
      <c r="E167" s="63"/>
      <c r="F167" s="35"/>
      <c r="G167" s="35"/>
      <c r="H167" s="36"/>
      <c r="I167" s="35"/>
      <c r="J167" s="35"/>
      <c r="K167" s="35"/>
      <c r="L167" s="35"/>
      <c r="M167" s="35"/>
      <c r="N167" s="35"/>
    </row>
    <row r="168" spans="1:14">
      <c r="A168" s="35"/>
      <c r="B168" s="83"/>
      <c r="C168" s="35"/>
      <c r="D168" s="35"/>
      <c r="E168" s="63"/>
      <c r="F168" s="35"/>
      <c r="G168" s="35"/>
      <c r="H168" s="36"/>
      <c r="I168" s="35"/>
      <c r="J168" s="35"/>
      <c r="K168" s="35"/>
      <c r="L168" s="35"/>
      <c r="M168" s="35"/>
      <c r="N168" s="35"/>
    </row>
    <row r="169" spans="1:14">
      <c r="A169" s="35"/>
      <c r="B169" s="83"/>
      <c r="C169" s="35"/>
      <c r="D169" s="35"/>
      <c r="E169" s="63"/>
      <c r="F169" s="35"/>
      <c r="G169" s="35"/>
      <c r="H169" s="36"/>
      <c r="I169" s="35"/>
      <c r="J169" s="35"/>
      <c r="K169" s="35"/>
      <c r="L169" s="35"/>
      <c r="M169" s="35"/>
      <c r="N169" s="35"/>
    </row>
    <row r="170" spans="1:14">
      <c r="A170" s="35"/>
      <c r="B170" s="83"/>
      <c r="C170" s="35"/>
      <c r="D170" s="35"/>
      <c r="E170" s="63"/>
      <c r="F170" s="35"/>
      <c r="G170" s="35"/>
      <c r="H170" s="36"/>
      <c r="I170" s="35"/>
      <c r="J170" s="35"/>
      <c r="K170" s="35"/>
      <c r="L170" s="35"/>
      <c r="M170" s="35"/>
      <c r="N170" s="35"/>
    </row>
    <row r="171" spans="1:14">
      <c r="A171" s="35"/>
      <c r="B171" s="83"/>
      <c r="C171" s="35"/>
      <c r="D171" s="35"/>
      <c r="E171" s="63"/>
      <c r="F171" s="35"/>
      <c r="G171" s="35"/>
      <c r="H171" s="36"/>
      <c r="I171" s="35"/>
      <c r="J171" s="35"/>
      <c r="K171" s="35"/>
      <c r="L171" s="35"/>
      <c r="M171" s="35"/>
      <c r="N171" s="35"/>
    </row>
    <row r="172" spans="1:14">
      <c r="A172" s="35"/>
      <c r="B172" s="83"/>
      <c r="C172" s="35"/>
      <c r="D172" s="35"/>
      <c r="E172" s="63"/>
      <c r="F172" s="35"/>
      <c r="G172" s="35"/>
      <c r="H172" s="36"/>
      <c r="I172" s="35"/>
      <c r="J172" s="35"/>
      <c r="K172" s="35"/>
      <c r="L172" s="35"/>
      <c r="M172" s="35"/>
      <c r="N172" s="35"/>
    </row>
    <row r="173" spans="1:14">
      <c r="A173" s="35"/>
      <c r="B173" s="83"/>
      <c r="C173" s="35"/>
      <c r="D173" s="35"/>
      <c r="E173" s="63"/>
      <c r="F173" s="35"/>
      <c r="G173" s="35"/>
      <c r="H173" s="36"/>
      <c r="I173" s="35"/>
      <c r="J173" s="35"/>
      <c r="K173" s="35"/>
      <c r="L173" s="35"/>
      <c r="M173" s="35"/>
      <c r="N173" s="35"/>
    </row>
    <row r="174" spans="1:14">
      <c r="A174" s="35"/>
      <c r="B174" s="83"/>
      <c r="C174" s="35"/>
      <c r="D174" s="35"/>
      <c r="E174" s="63"/>
      <c r="F174" s="35"/>
      <c r="G174" s="35"/>
      <c r="H174" s="36"/>
      <c r="I174" s="35"/>
      <c r="J174" s="35"/>
      <c r="K174" s="35"/>
      <c r="L174" s="35"/>
      <c r="M174" s="35"/>
      <c r="N174" s="35"/>
    </row>
    <row r="175" spans="1:14">
      <c r="A175" s="35"/>
      <c r="B175" s="83"/>
      <c r="C175" s="35"/>
      <c r="D175" s="35"/>
      <c r="E175" s="63"/>
      <c r="F175" s="35"/>
      <c r="G175" s="35"/>
      <c r="H175" s="36"/>
      <c r="I175" s="35"/>
      <c r="J175" s="35"/>
      <c r="K175" s="35"/>
      <c r="L175" s="35"/>
      <c r="M175" s="35"/>
      <c r="N175" s="35"/>
    </row>
    <row r="176" spans="1:14">
      <c r="A176" s="35"/>
      <c r="B176" s="83"/>
      <c r="C176" s="35"/>
      <c r="D176" s="35"/>
      <c r="E176" s="63"/>
      <c r="F176" s="35"/>
      <c r="G176" s="35"/>
      <c r="H176" s="36"/>
      <c r="I176" s="35"/>
      <c r="J176" s="35"/>
      <c r="K176" s="35"/>
      <c r="L176" s="35"/>
      <c r="M176" s="35"/>
      <c r="N176" s="35"/>
    </row>
    <row r="177" spans="1:14">
      <c r="A177" s="35"/>
      <c r="B177" s="83"/>
      <c r="C177" s="35"/>
      <c r="D177" s="35"/>
      <c r="E177" s="63"/>
      <c r="F177" s="35"/>
      <c r="G177" s="35"/>
      <c r="H177" s="36"/>
      <c r="I177" s="35"/>
      <c r="J177" s="35"/>
      <c r="K177" s="35"/>
      <c r="L177" s="35"/>
      <c r="M177" s="35"/>
      <c r="N177" s="35"/>
    </row>
    <row r="178" spans="1:14">
      <c r="A178" s="35"/>
      <c r="B178" s="83"/>
      <c r="C178" s="35"/>
      <c r="D178" s="35"/>
      <c r="E178" s="63"/>
      <c r="F178" s="35"/>
      <c r="G178" s="35"/>
      <c r="H178" s="36"/>
      <c r="I178" s="35"/>
      <c r="J178" s="35"/>
      <c r="K178" s="35"/>
      <c r="L178" s="35"/>
      <c r="M178" s="35"/>
      <c r="N178" s="35"/>
    </row>
    <row r="179" spans="1:14">
      <c r="A179" s="35"/>
      <c r="B179" s="83"/>
      <c r="C179" s="35"/>
      <c r="D179" s="35"/>
      <c r="E179" s="63"/>
      <c r="F179" s="35"/>
      <c r="G179" s="35"/>
      <c r="H179" s="36"/>
      <c r="I179" s="35"/>
      <c r="J179" s="35"/>
      <c r="K179" s="35"/>
      <c r="L179" s="35"/>
      <c r="M179" s="35"/>
      <c r="N179" s="35"/>
    </row>
    <row r="180" spans="1:14">
      <c r="A180" s="35"/>
      <c r="B180" s="83"/>
      <c r="C180" s="35"/>
      <c r="D180" s="35"/>
      <c r="E180" s="63"/>
      <c r="F180" s="35"/>
      <c r="G180" s="35"/>
      <c r="H180" s="36"/>
      <c r="I180" s="35"/>
      <c r="J180" s="35"/>
      <c r="K180" s="35"/>
      <c r="L180" s="35"/>
      <c r="M180" s="35"/>
      <c r="N180" s="35"/>
    </row>
    <row r="181" spans="1:14">
      <c r="A181" s="35"/>
      <c r="B181" s="83"/>
      <c r="C181" s="35"/>
      <c r="D181" s="35"/>
      <c r="E181" s="63"/>
      <c r="F181" s="35"/>
      <c r="G181" s="35"/>
      <c r="H181" s="36"/>
      <c r="I181" s="35"/>
      <c r="J181" s="35"/>
      <c r="K181" s="35"/>
      <c r="L181" s="35"/>
      <c r="M181" s="35"/>
      <c r="N181" s="35"/>
    </row>
    <row r="182" spans="1:14">
      <c r="A182" s="35"/>
      <c r="B182" s="83"/>
      <c r="C182" s="35"/>
      <c r="D182" s="35"/>
      <c r="E182" s="63"/>
      <c r="F182" s="35"/>
      <c r="G182" s="35"/>
      <c r="H182" s="36"/>
      <c r="I182" s="35"/>
      <c r="J182" s="35"/>
      <c r="K182" s="35"/>
      <c r="L182" s="35"/>
      <c r="M182" s="35"/>
      <c r="N182" s="35"/>
    </row>
    <row r="183" spans="1:14">
      <c r="A183" s="35"/>
      <c r="B183" s="83"/>
      <c r="C183" s="35"/>
      <c r="D183" s="35"/>
      <c r="E183" s="63"/>
      <c r="F183" s="35"/>
      <c r="G183" s="35"/>
      <c r="H183" s="36"/>
      <c r="I183" s="35"/>
      <c r="J183" s="35"/>
      <c r="K183" s="35"/>
      <c r="L183" s="35"/>
      <c r="M183" s="35"/>
      <c r="N183" s="35"/>
    </row>
    <row r="184" spans="1:14">
      <c r="A184" s="35"/>
      <c r="B184" s="83"/>
      <c r="C184" s="35"/>
      <c r="D184" s="35"/>
      <c r="E184" s="63"/>
      <c r="F184" s="35"/>
      <c r="G184" s="35"/>
      <c r="H184" s="36"/>
      <c r="I184" s="35"/>
      <c r="J184" s="35"/>
      <c r="K184" s="35"/>
      <c r="L184" s="35"/>
      <c r="M184" s="35"/>
      <c r="N184" s="35"/>
    </row>
    <row r="185" spans="1:14">
      <c r="A185" s="35"/>
      <c r="B185" s="83"/>
      <c r="C185" s="35"/>
      <c r="D185" s="35"/>
      <c r="E185" s="63"/>
      <c r="F185" s="35"/>
      <c r="G185" s="35"/>
      <c r="H185" s="36"/>
      <c r="I185" s="35"/>
      <c r="J185" s="35"/>
      <c r="K185" s="35"/>
      <c r="L185" s="35"/>
      <c r="M185" s="35"/>
      <c r="N185" s="35"/>
    </row>
    <row r="186" spans="1:14">
      <c r="A186" s="35"/>
      <c r="B186" s="83"/>
      <c r="C186" s="35"/>
      <c r="D186" s="35"/>
      <c r="E186" s="63"/>
      <c r="F186" s="35"/>
      <c r="G186" s="35"/>
      <c r="H186" s="36"/>
      <c r="I186" s="35"/>
      <c r="J186" s="35"/>
      <c r="K186" s="35"/>
      <c r="L186" s="35"/>
      <c r="M186" s="35"/>
      <c r="N186" s="35"/>
    </row>
    <row r="187" spans="1:14">
      <c r="A187" s="35"/>
      <c r="B187" s="83"/>
      <c r="C187" s="35"/>
      <c r="D187" s="35"/>
      <c r="E187" s="63"/>
      <c r="F187" s="35"/>
      <c r="G187" s="35"/>
      <c r="H187" s="36"/>
      <c r="I187" s="35"/>
      <c r="J187" s="35"/>
      <c r="K187" s="35"/>
      <c r="L187" s="35"/>
      <c r="M187" s="35"/>
      <c r="N187" s="35"/>
    </row>
    <row r="188" spans="1:14">
      <c r="A188" s="35"/>
      <c r="B188" s="83"/>
      <c r="C188" s="35"/>
      <c r="D188" s="35"/>
      <c r="E188" s="63"/>
      <c r="F188" s="35"/>
      <c r="G188" s="35"/>
      <c r="H188" s="36"/>
      <c r="I188" s="35"/>
      <c r="J188" s="35"/>
      <c r="K188" s="35"/>
      <c r="L188" s="35"/>
      <c r="M188" s="35"/>
      <c r="N188" s="35"/>
    </row>
    <row r="189" spans="1:14">
      <c r="A189" s="35"/>
      <c r="B189" s="83"/>
      <c r="C189" s="35"/>
      <c r="D189" s="35"/>
      <c r="E189" s="63"/>
      <c r="F189" s="35"/>
      <c r="G189" s="35"/>
      <c r="H189" s="36"/>
      <c r="I189" s="35"/>
      <c r="J189" s="35"/>
      <c r="K189" s="35"/>
      <c r="L189" s="35"/>
      <c r="M189" s="35"/>
      <c r="N189" s="35"/>
    </row>
    <row r="190" spans="1:14">
      <c r="A190" s="35"/>
      <c r="B190" s="83"/>
      <c r="C190" s="35"/>
      <c r="D190" s="35"/>
      <c r="E190" s="63"/>
      <c r="F190" s="35"/>
      <c r="G190" s="35"/>
      <c r="H190" s="36"/>
      <c r="I190" s="35"/>
      <c r="J190" s="35"/>
      <c r="K190" s="35"/>
      <c r="L190" s="35"/>
      <c r="M190" s="35"/>
      <c r="N190" s="35"/>
    </row>
    <row r="191" spans="1:14">
      <c r="A191" s="35"/>
      <c r="B191" s="83"/>
      <c r="C191" s="35"/>
      <c r="D191" s="35"/>
      <c r="E191" s="63"/>
      <c r="F191" s="35"/>
      <c r="G191" s="35"/>
      <c r="H191" s="36"/>
      <c r="I191" s="35"/>
      <c r="J191" s="35"/>
      <c r="K191" s="35"/>
      <c r="L191" s="35"/>
      <c r="M191" s="35"/>
      <c r="N191" s="35"/>
    </row>
    <row r="192" spans="1:14">
      <c r="A192" s="35"/>
      <c r="B192" s="83"/>
      <c r="C192" s="35"/>
      <c r="D192" s="35"/>
      <c r="E192" s="63"/>
      <c r="F192" s="35"/>
      <c r="G192" s="35"/>
      <c r="H192" s="36"/>
      <c r="I192" s="35"/>
      <c r="J192" s="35"/>
      <c r="K192" s="35"/>
      <c r="L192" s="35"/>
      <c r="M192" s="35"/>
      <c r="N192" s="35"/>
    </row>
    <row r="193" spans="1:14">
      <c r="A193" s="35"/>
      <c r="B193" s="83"/>
      <c r="C193" s="35"/>
      <c r="D193" s="35"/>
      <c r="E193" s="63"/>
      <c r="F193" s="35"/>
      <c r="G193" s="35"/>
      <c r="H193" s="36"/>
      <c r="I193" s="35"/>
      <c r="J193" s="35"/>
      <c r="K193" s="35"/>
      <c r="L193" s="35"/>
      <c r="M193" s="35"/>
      <c r="N193" s="35"/>
    </row>
    <row r="194" spans="1:14">
      <c r="A194" s="35"/>
      <c r="B194" s="83"/>
      <c r="C194" s="35"/>
      <c r="D194" s="35"/>
      <c r="E194" s="63"/>
      <c r="F194" s="35"/>
      <c r="G194" s="35"/>
      <c r="H194" s="36"/>
      <c r="I194" s="35"/>
      <c r="J194" s="35"/>
      <c r="K194" s="35"/>
      <c r="L194" s="35"/>
      <c r="M194" s="35"/>
      <c r="N194" s="35"/>
    </row>
    <row r="195" spans="1:14">
      <c r="A195" s="35"/>
      <c r="B195" s="83"/>
      <c r="C195" s="35"/>
      <c r="D195" s="35"/>
      <c r="E195" s="63"/>
      <c r="F195" s="35"/>
      <c r="G195" s="35"/>
      <c r="H195" s="36"/>
      <c r="I195" s="35"/>
      <c r="J195" s="35"/>
      <c r="K195" s="35"/>
      <c r="L195" s="35"/>
      <c r="M195" s="35"/>
      <c r="N195" s="35"/>
    </row>
    <row r="196" spans="1:14">
      <c r="A196" s="35"/>
      <c r="B196" s="83"/>
      <c r="C196" s="35"/>
      <c r="D196" s="35"/>
      <c r="E196" s="63"/>
      <c r="F196" s="35"/>
      <c r="G196" s="35"/>
      <c r="H196" s="36"/>
      <c r="I196" s="35"/>
      <c r="J196" s="35"/>
      <c r="K196" s="35"/>
      <c r="L196" s="35"/>
      <c r="M196" s="35"/>
      <c r="N196" s="35"/>
    </row>
    <row r="197" spans="1:14">
      <c r="A197" s="35"/>
      <c r="B197" s="83"/>
      <c r="C197" s="35"/>
      <c r="D197" s="35"/>
      <c r="E197" s="63"/>
      <c r="F197" s="35"/>
      <c r="G197" s="35"/>
      <c r="H197" s="36"/>
      <c r="I197" s="35"/>
      <c r="J197" s="35"/>
      <c r="K197" s="35"/>
      <c r="L197" s="35"/>
      <c r="M197" s="35"/>
      <c r="N197" s="35"/>
    </row>
    <row r="198" spans="1:14">
      <c r="A198" s="35"/>
      <c r="B198" s="83"/>
      <c r="C198" s="35"/>
      <c r="D198" s="35"/>
      <c r="E198" s="63"/>
      <c r="F198" s="35"/>
      <c r="G198" s="35"/>
      <c r="H198" s="36"/>
      <c r="I198" s="35"/>
      <c r="J198" s="35"/>
      <c r="K198" s="35"/>
      <c r="L198" s="35"/>
      <c r="M198" s="35"/>
      <c r="N198" s="35"/>
    </row>
    <row r="199" spans="1:14">
      <c r="A199" s="35"/>
      <c r="B199" s="83"/>
      <c r="C199" s="35"/>
      <c r="D199" s="35"/>
      <c r="E199" s="63"/>
      <c r="F199" s="35"/>
      <c r="G199" s="35"/>
      <c r="H199" s="36"/>
      <c r="I199" s="35"/>
      <c r="J199" s="35"/>
      <c r="K199" s="35"/>
      <c r="L199" s="35"/>
      <c r="M199" s="35"/>
      <c r="N199" s="35"/>
    </row>
    <row r="200" spans="1:14">
      <c r="A200" s="35"/>
      <c r="B200" s="83"/>
      <c r="C200" s="35"/>
      <c r="D200" s="35"/>
      <c r="E200" s="63"/>
      <c r="F200" s="35"/>
      <c r="G200" s="35"/>
      <c r="H200" s="36"/>
      <c r="I200" s="35"/>
      <c r="J200" s="35"/>
      <c r="K200" s="35"/>
      <c r="L200" s="35"/>
      <c r="M200" s="35"/>
      <c r="N200" s="35"/>
    </row>
    <row r="201" spans="1:14">
      <c r="A201" s="35"/>
      <c r="B201" s="83"/>
      <c r="C201" s="35"/>
      <c r="D201" s="35"/>
      <c r="E201" s="63"/>
      <c r="F201" s="35"/>
      <c r="G201" s="35"/>
      <c r="H201" s="36"/>
      <c r="I201" s="35"/>
      <c r="J201" s="35"/>
      <c r="K201" s="35"/>
      <c r="L201" s="35"/>
      <c r="M201" s="35"/>
      <c r="N201" s="35"/>
    </row>
    <row r="202" spans="1:14">
      <c r="A202" s="35"/>
      <c r="B202" s="83"/>
      <c r="C202" s="35"/>
      <c r="D202" s="35"/>
      <c r="E202" s="63"/>
      <c r="F202" s="35"/>
      <c r="G202" s="35"/>
      <c r="H202" s="36"/>
      <c r="I202" s="35"/>
      <c r="J202" s="35"/>
      <c r="K202" s="35"/>
      <c r="L202" s="35"/>
      <c r="M202" s="35"/>
      <c r="N202" s="35"/>
    </row>
    <row r="203" spans="1:14">
      <c r="A203" s="35"/>
      <c r="B203" s="83"/>
      <c r="C203" s="35"/>
      <c r="D203" s="35"/>
      <c r="E203" s="63"/>
      <c r="F203" s="35"/>
      <c r="G203" s="35"/>
      <c r="H203" s="36"/>
      <c r="I203" s="35"/>
      <c r="J203" s="35"/>
      <c r="K203" s="35"/>
      <c r="L203" s="35"/>
      <c r="M203" s="35"/>
      <c r="N203" s="35"/>
    </row>
    <row r="204" spans="1:14">
      <c r="A204" s="35"/>
      <c r="B204" s="83"/>
      <c r="C204" s="35"/>
      <c r="D204" s="35"/>
      <c r="E204" s="63"/>
      <c r="F204" s="35"/>
      <c r="G204" s="35"/>
      <c r="H204" s="36"/>
      <c r="I204" s="35"/>
      <c r="J204" s="35"/>
      <c r="K204" s="35"/>
      <c r="L204" s="35"/>
      <c r="M204" s="35"/>
      <c r="N204" s="35"/>
    </row>
    <row r="205" spans="1:14">
      <c r="A205" s="35"/>
      <c r="B205" s="83"/>
      <c r="C205" s="35"/>
      <c r="D205" s="35"/>
      <c r="E205" s="63"/>
      <c r="F205" s="35"/>
      <c r="G205" s="35"/>
      <c r="H205" s="36"/>
      <c r="I205" s="35"/>
      <c r="J205" s="35"/>
      <c r="K205" s="35"/>
      <c r="L205" s="35"/>
      <c r="M205" s="35"/>
      <c r="N205" s="35"/>
    </row>
    <row r="206" spans="1:14">
      <c r="A206" s="35"/>
      <c r="B206" s="83"/>
      <c r="C206" s="35"/>
      <c r="D206" s="35"/>
      <c r="E206" s="63"/>
      <c r="F206" s="35"/>
      <c r="G206" s="35"/>
      <c r="H206" s="36"/>
      <c r="I206" s="35"/>
      <c r="J206" s="35"/>
      <c r="K206" s="35"/>
      <c r="L206" s="35"/>
      <c r="M206" s="35"/>
      <c r="N206" s="35"/>
    </row>
    <row r="207" spans="1:14">
      <c r="A207" s="35"/>
      <c r="B207" s="83"/>
      <c r="C207" s="35"/>
      <c r="D207" s="35"/>
      <c r="E207" s="63"/>
      <c r="F207" s="35"/>
      <c r="G207" s="35"/>
      <c r="H207" s="36"/>
      <c r="I207" s="35"/>
      <c r="J207" s="35"/>
      <c r="K207" s="35"/>
      <c r="L207" s="35"/>
      <c r="M207" s="35"/>
      <c r="N207" s="35"/>
    </row>
  </sheetData>
  <mergeCells count="13">
    <mergeCell ref="F7:F8"/>
    <mergeCell ref="G7:G8"/>
    <mergeCell ref="H7:H8"/>
    <mergeCell ref="F1:H1"/>
    <mergeCell ref="E2:H2"/>
    <mergeCell ref="A3:I3"/>
    <mergeCell ref="A4:I4"/>
    <mergeCell ref="A5:I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1:F97"/>
  <sheetViews>
    <sheetView topLeftCell="A17" zoomScaleNormal="100" workbookViewId="0">
      <selection activeCell="B17" sqref="B17"/>
    </sheetView>
  </sheetViews>
  <sheetFormatPr defaultRowHeight="12.75"/>
  <cols>
    <col min="1" max="1" width="11.85546875" style="35" customWidth="1"/>
    <col min="2" max="2" width="63" style="21" customWidth="1"/>
    <col min="3" max="3" width="15" style="21" customWidth="1"/>
    <col min="4" max="4" width="13" customWidth="1"/>
  </cols>
  <sheetData>
    <row r="1" spans="1:6" ht="16.5" customHeight="1">
      <c r="A1" s="110"/>
      <c r="B1" s="111"/>
      <c r="C1" s="216"/>
      <c r="D1" s="217" t="s">
        <v>367</v>
      </c>
    </row>
    <row r="2" spans="1:6" ht="16.5" customHeight="1">
      <c r="A2" s="110"/>
      <c r="B2" s="111"/>
      <c r="C2" s="216"/>
      <c r="D2" s="217" t="s">
        <v>244</v>
      </c>
    </row>
    <row r="3" spans="1:6" ht="27" customHeight="1">
      <c r="A3" s="110"/>
      <c r="B3" s="111"/>
      <c r="C3" s="216"/>
      <c r="D3" s="165" t="s">
        <v>376</v>
      </c>
    </row>
    <row r="4" spans="1:6" ht="31.5" customHeight="1">
      <c r="A4" s="393" t="s">
        <v>377</v>
      </c>
      <c r="B4" s="393"/>
      <c r="C4" s="393"/>
      <c r="D4" s="393"/>
    </row>
    <row r="5" spans="1:6" ht="15.75" hidden="1" customHeight="1">
      <c r="A5" s="218"/>
      <c r="B5" s="218"/>
      <c r="C5" s="218"/>
      <c r="D5" s="218"/>
    </row>
    <row r="6" spans="1:6" s="87" customFormat="1" ht="29.25" customHeight="1">
      <c r="A6" s="109" t="s">
        <v>243</v>
      </c>
      <c r="B6" s="108" t="s">
        <v>242</v>
      </c>
      <c r="C6" s="219" t="s">
        <v>378</v>
      </c>
      <c r="D6" s="220" t="s">
        <v>379</v>
      </c>
      <c r="E6" s="106"/>
      <c r="F6" s="106"/>
    </row>
    <row r="7" spans="1:6" s="87" customFormat="1">
      <c r="A7" s="97" t="s">
        <v>168</v>
      </c>
      <c r="B7" s="105" t="s">
        <v>240</v>
      </c>
      <c r="C7" s="94">
        <f>C8+C17+C22+C23+C26+C30+C33+C36+C40+C43</f>
        <v>3959.0000000000009</v>
      </c>
      <c r="D7" s="94">
        <f>D8+D17+D22+D23+D26+D30+D33+D36+D40+D43</f>
        <v>3977.2000000000007</v>
      </c>
    </row>
    <row r="8" spans="1:6" s="87" customFormat="1" ht="25.5">
      <c r="A8" s="97" t="s">
        <v>169</v>
      </c>
      <c r="B8" s="96" t="s">
        <v>239</v>
      </c>
      <c r="C8" s="94">
        <f>C9+C10+C13</f>
        <v>2267</v>
      </c>
      <c r="D8" s="94">
        <f>D9+D10+D13</f>
        <v>2269.5</v>
      </c>
    </row>
    <row r="9" spans="1:6" s="87" customFormat="1" ht="25.5">
      <c r="A9" s="101" t="s">
        <v>181</v>
      </c>
      <c r="B9" s="95" t="s">
        <v>144</v>
      </c>
      <c r="C9" s="100">
        <v>71.400000000000006</v>
      </c>
      <c r="D9" s="100">
        <v>73.900000000000006</v>
      </c>
    </row>
    <row r="10" spans="1:6" s="87" customFormat="1">
      <c r="A10" s="101" t="s">
        <v>170</v>
      </c>
      <c r="B10" s="95" t="s">
        <v>107</v>
      </c>
      <c r="C10" s="100">
        <f>C11+C12+C14+C15+C16</f>
        <v>2195.6</v>
      </c>
      <c r="D10" s="100">
        <f>D11+D12+D14+D15+D16</f>
        <v>2195.6</v>
      </c>
    </row>
    <row r="11" spans="1:6" s="87" customFormat="1">
      <c r="A11" s="101" t="s">
        <v>171</v>
      </c>
      <c r="B11" s="95" t="s">
        <v>156</v>
      </c>
      <c r="C11" s="100">
        <v>450.4</v>
      </c>
      <c r="D11" s="100">
        <v>450.4</v>
      </c>
    </row>
    <row r="12" spans="1:6" s="87" customFormat="1" ht="25.5">
      <c r="A12" s="101" t="s">
        <v>172</v>
      </c>
      <c r="B12" s="95" t="s">
        <v>238</v>
      </c>
      <c r="C12" s="100">
        <v>1188.5999999999999</v>
      </c>
      <c r="D12" s="100">
        <v>1188.5999999999999</v>
      </c>
    </row>
    <row r="13" spans="1:6" s="87" customFormat="1" ht="25.5" hidden="1">
      <c r="A13" s="101" t="s">
        <v>345</v>
      </c>
      <c r="B13" s="104" t="s">
        <v>352</v>
      </c>
      <c r="C13" s="100"/>
      <c r="D13" s="100"/>
    </row>
    <row r="14" spans="1:6" s="87" customFormat="1" ht="38.25">
      <c r="A14" s="101" t="s">
        <v>348</v>
      </c>
      <c r="B14" s="104" t="s">
        <v>237</v>
      </c>
      <c r="C14" s="100">
        <v>2.5</v>
      </c>
      <c r="D14" s="100">
        <v>2.5</v>
      </c>
    </row>
    <row r="15" spans="1:6" s="87" customFormat="1">
      <c r="A15" s="101" t="s">
        <v>177</v>
      </c>
      <c r="B15" s="95" t="s">
        <v>151</v>
      </c>
      <c r="C15" s="100">
        <v>0.5</v>
      </c>
      <c r="D15" s="100">
        <v>0.5</v>
      </c>
    </row>
    <row r="16" spans="1:6" s="87" customFormat="1" ht="25.5">
      <c r="A16" s="101" t="s">
        <v>178</v>
      </c>
      <c r="B16" s="103" t="s">
        <v>236</v>
      </c>
      <c r="C16" s="100">
        <v>553.6</v>
      </c>
      <c r="D16" s="100">
        <v>553.6</v>
      </c>
    </row>
    <row r="17" spans="1:4" s="87" customFormat="1" ht="25.5">
      <c r="A17" s="97" t="s">
        <v>179</v>
      </c>
      <c r="B17" s="96" t="s">
        <v>253</v>
      </c>
      <c r="C17" s="94">
        <f>C18</f>
        <v>0.5</v>
      </c>
      <c r="D17" s="94">
        <f>D18</f>
        <v>0.5</v>
      </c>
    </row>
    <row r="18" spans="1:4" s="87" customFormat="1">
      <c r="A18" s="101" t="s">
        <v>180</v>
      </c>
      <c r="B18" s="95" t="s">
        <v>107</v>
      </c>
      <c r="C18" s="94">
        <f>C19</f>
        <v>0.5</v>
      </c>
      <c r="D18" s="94">
        <f>D19</f>
        <v>0.5</v>
      </c>
    </row>
    <row r="19" spans="1:4" s="87" customFormat="1" ht="18" customHeight="1">
      <c r="A19" s="101" t="s">
        <v>235</v>
      </c>
      <c r="B19" s="95" t="s">
        <v>234</v>
      </c>
      <c r="C19" s="100">
        <v>0.5</v>
      </c>
      <c r="D19" s="100">
        <v>0.5</v>
      </c>
    </row>
    <row r="20" spans="1:4" s="87" customFormat="1" ht="25.5">
      <c r="A20" s="97" t="s">
        <v>233</v>
      </c>
      <c r="B20" s="96" t="s">
        <v>232</v>
      </c>
      <c r="C20" s="94">
        <f>C21</f>
        <v>0.3</v>
      </c>
      <c r="D20" s="94">
        <f>D21</f>
        <v>0.3</v>
      </c>
    </row>
    <row r="21" spans="1:4" s="87" customFormat="1">
      <c r="A21" s="101" t="s">
        <v>183</v>
      </c>
      <c r="B21" s="95" t="s">
        <v>107</v>
      </c>
      <c r="C21" s="94">
        <f>C22</f>
        <v>0.3</v>
      </c>
      <c r="D21" s="94">
        <f>D22</f>
        <v>0.3</v>
      </c>
    </row>
    <row r="22" spans="1:4" s="87" customFormat="1" ht="25.5">
      <c r="A22" s="101" t="s">
        <v>185</v>
      </c>
      <c r="B22" s="99" t="s">
        <v>184</v>
      </c>
      <c r="C22" s="100">
        <v>0.3</v>
      </c>
      <c r="D22" s="100">
        <v>0.3</v>
      </c>
    </row>
    <row r="23" spans="1:4" s="87" customFormat="1" ht="25.5">
      <c r="A23" s="97" t="s">
        <v>187</v>
      </c>
      <c r="B23" s="96" t="s">
        <v>231</v>
      </c>
      <c r="C23" s="94">
        <f>C24</f>
        <v>238.3</v>
      </c>
      <c r="D23" s="94">
        <f>D24</f>
        <v>233.8</v>
      </c>
    </row>
    <row r="24" spans="1:4" s="87" customFormat="1">
      <c r="A24" s="92" t="s">
        <v>188</v>
      </c>
      <c r="B24" s="95" t="s">
        <v>107</v>
      </c>
      <c r="C24" s="94">
        <f>C25</f>
        <v>238.3</v>
      </c>
      <c r="D24" s="94">
        <f>D25</f>
        <v>233.8</v>
      </c>
    </row>
    <row r="25" spans="1:4" s="87" customFormat="1" ht="25.5">
      <c r="A25" s="92" t="s">
        <v>189</v>
      </c>
      <c r="B25" s="99" t="s">
        <v>230</v>
      </c>
      <c r="C25" s="90">
        <v>238.3</v>
      </c>
      <c r="D25" s="90">
        <v>233.8</v>
      </c>
    </row>
    <row r="26" spans="1:4" s="87" customFormat="1" ht="25.5">
      <c r="A26" s="97" t="s">
        <v>193</v>
      </c>
      <c r="B26" s="96" t="s">
        <v>229</v>
      </c>
      <c r="C26" s="94">
        <f>C27</f>
        <v>100</v>
      </c>
      <c r="D26" s="94">
        <f>D27</f>
        <v>100</v>
      </c>
    </row>
    <row r="27" spans="1:4" s="87" customFormat="1">
      <c r="A27" s="92" t="s">
        <v>194</v>
      </c>
      <c r="B27" s="95" t="s">
        <v>107</v>
      </c>
      <c r="C27" s="94">
        <f>C28+C29</f>
        <v>100</v>
      </c>
      <c r="D27" s="94">
        <f>D28+D29</f>
        <v>100</v>
      </c>
    </row>
    <row r="28" spans="1:4" s="87" customFormat="1" ht="19.5" customHeight="1">
      <c r="A28" s="92" t="s">
        <v>195</v>
      </c>
      <c r="B28" s="91" t="s">
        <v>228</v>
      </c>
      <c r="C28" s="90">
        <v>100</v>
      </c>
      <c r="D28" s="90">
        <v>100</v>
      </c>
    </row>
    <row r="29" spans="1:4" s="87" customFormat="1" hidden="1">
      <c r="A29" s="92" t="s">
        <v>196</v>
      </c>
      <c r="B29" s="91" t="s">
        <v>227</v>
      </c>
      <c r="C29" s="90"/>
      <c r="D29" s="90"/>
    </row>
    <row r="30" spans="1:4" s="87" customFormat="1" ht="25.5">
      <c r="A30" s="97" t="s">
        <v>226</v>
      </c>
      <c r="B30" s="96" t="s">
        <v>225</v>
      </c>
      <c r="C30" s="94">
        <f>C31</f>
        <v>1</v>
      </c>
      <c r="D30" s="94">
        <f>D31</f>
        <v>1</v>
      </c>
    </row>
    <row r="31" spans="1:4" s="87" customFormat="1">
      <c r="A31" s="92" t="s">
        <v>206</v>
      </c>
      <c r="B31" s="95" t="s">
        <v>107</v>
      </c>
      <c r="C31" s="94">
        <f>C32</f>
        <v>1</v>
      </c>
      <c r="D31" s="94">
        <f>D32</f>
        <v>1</v>
      </c>
    </row>
    <row r="32" spans="1:4" s="87" customFormat="1" ht="12" customHeight="1">
      <c r="A32" s="92" t="s">
        <v>207</v>
      </c>
      <c r="B32" s="91" t="s">
        <v>224</v>
      </c>
      <c r="C32" s="90">
        <v>1</v>
      </c>
      <c r="D32" s="90">
        <v>1</v>
      </c>
    </row>
    <row r="33" spans="1:4" s="87" customFormat="1" ht="25.5" hidden="1">
      <c r="A33" s="97" t="s">
        <v>197</v>
      </c>
      <c r="B33" s="96" t="s">
        <v>223</v>
      </c>
      <c r="C33" s="94">
        <f>C34</f>
        <v>0</v>
      </c>
      <c r="D33" s="94">
        <f>D34</f>
        <v>0</v>
      </c>
    </row>
    <row r="34" spans="1:4" s="87" customFormat="1" hidden="1">
      <c r="A34" s="92" t="s">
        <v>198</v>
      </c>
      <c r="B34" s="95" t="s">
        <v>107</v>
      </c>
      <c r="C34" s="94">
        <f>C35</f>
        <v>0</v>
      </c>
      <c r="D34" s="94">
        <f>D35</f>
        <v>0</v>
      </c>
    </row>
    <row r="35" spans="1:4" s="87" customFormat="1" hidden="1">
      <c r="A35" s="92" t="s">
        <v>222</v>
      </c>
      <c r="B35" s="91" t="s">
        <v>221</v>
      </c>
      <c r="C35" s="90"/>
      <c r="D35" s="90"/>
    </row>
    <row r="36" spans="1:4" s="87" customFormat="1" ht="27" customHeight="1">
      <c r="A36" s="97" t="s">
        <v>199</v>
      </c>
      <c r="B36" s="96" t="s">
        <v>220</v>
      </c>
      <c r="C36" s="94">
        <f>C39+C38</f>
        <v>1221.8</v>
      </c>
      <c r="D36" s="94">
        <f>D39+D38</f>
        <v>1221.8</v>
      </c>
    </row>
    <row r="37" spans="1:4" s="87" customFormat="1" ht="13.5" customHeight="1">
      <c r="A37" s="92" t="s">
        <v>200</v>
      </c>
      <c r="B37" s="98" t="s">
        <v>219</v>
      </c>
      <c r="C37" s="90">
        <f>C38</f>
        <v>772.8</v>
      </c>
      <c r="D37" s="90">
        <f>D38</f>
        <v>772.8</v>
      </c>
    </row>
    <row r="38" spans="1:4" s="87" customFormat="1">
      <c r="A38" s="92" t="s">
        <v>201</v>
      </c>
      <c r="B38" s="95" t="s">
        <v>218</v>
      </c>
      <c r="C38" s="90">
        <v>772.8</v>
      </c>
      <c r="D38" s="90">
        <v>772.8</v>
      </c>
    </row>
    <row r="39" spans="1:4" s="87" customFormat="1">
      <c r="A39" s="92" t="s">
        <v>288</v>
      </c>
      <c r="B39" s="95" t="s">
        <v>218</v>
      </c>
      <c r="C39" s="90">
        <v>449</v>
      </c>
      <c r="D39" s="90">
        <v>449</v>
      </c>
    </row>
    <row r="40" spans="1:4" s="87" customFormat="1" ht="38.25">
      <c r="A40" s="97" t="s">
        <v>208</v>
      </c>
      <c r="B40" s="96" t="s">
        <v>245</v>
      </c>
      <c r="C40" s="94">
        <f>C41</f>
        <v>0.3</v>
      </c>
      <c r="D40" s="94">
        <f>D41</f>
        <v>0.3</v>
      </c>
    </row>
    <row r="41" spans="1:4" s="87" customFormat="1">
      <c r="A41" s="92" t="s">
        <v>209</v>
      </c>
      <c r="B41" s="95" t="s">
        <v>107</v>
      </c>
      <c r="C41" s="94">
        <f>C42</f>
        <v>0.3</v>
      </c>
      <c r="D41" s="94">
        <f>D42</f>
        <v>0.3</v>
      </c>
    </row>
    <row r="42" spans="1:4" s="87" customFormat="1" ht="25.5">
      <c r="A42" s="92" t="s">
        <v>210</v>
      </c>
      <c r="B42" s="113" t="s">
        <v>246</v>
      </c>
      <c r="C42" s="90">
        <v>0.3</v>
      </c>
      <c r="D42" s="90">
        <v>0.3</v>
      </c>
    </row>
    <row r="43" spans="1:4" s="87" customFormat="1" ht="14.25" customHeight="1">
      <c r="A43" s="92" t="s">
        <v>174</v>
      </c>
      <c r="B43" s="93" t="s">
        <v>173</v>
      </c>
      <c r="C43" s="90">
        <f>C44+C45+C46+C47+C48+C49+C50</f>
        <v>129.80000000000001</v>
      </c>
      <c r="D43" s="90">
        <f>D44+D45+D46+D47+D48+D49+D50</f>
        <v>150</v>
      </c>
    </row>
    <row r="44" spans="1:4" s="87" customFormat="1" ht="25.5" hidden="1">
      <c r="A44" s="92" t="s">
        <v>346</v>
      </c>
      <c r="B44" s="91" t="s">
        <v>130</v>
      </c>
      <c r="C44" s="90"/>
      <c r="D44" s="90"/>
    </row>
    <row r="45" spans="1:4" s="87" customFormat="1" ht="25.5" hidden="1">
      <c r="A45" s="92" t="s">
        <v>347</v>
      </c>
      <c r="B45" s="91" t="s">
        <v>217</v>
      </c>
      <c r="C45" s="90"/>
      <c r="D45" s="90"/>
    </row>
    <row r="46" spans="1:4" s="87" customFormat="1" ht="25.5" hidden="1">
      <c r="A46" s="92" t="s">
        <v>204</v>
      </c>
      <c r="B46" s="91" t="s">
        <v>135</v>
      </c>
      <c r="C46" s="90"/>
      <c r="D46" s="90"/>
    </row>
    <row r="47" spans="1:4" s="87" customFormat="1" ht="25.5" hidden="1">
      <c r="A47" s="92" t="s">
        <v>351</v>
      </c>
      <c r="B47" s="91" t="s">
        <v>380</v>
      </c>
      <c r="C47" s="90"/>
      <c r="D47" s="90"/>
    </row>
    <row r="48" spans="1:4" s="87" customFormat="1">
      <c r="A48" s="92" t="s">
        <v>216</v>
      </c>
      <c r="B48" s="91" t="s">
        <v>215</v>
      </c>
      <c r="C48" s="90">
        <v>79.8</v>
      </c>
      <c r="D48" s="90">
        <v>100</v>
      </c>
    </row>
    <row r="49" spans="1:4" s="87" customFormat="1">
      <c r="A49" s="92" t="s">
        <v>192</v>
      </c>
      <c r="B49" s="91" t="s">
        <v>111</v>
      </c>
      <c r="C49" s="90">
        <v>50</v>
      </c>
      <c r="D49" s="90">
        <v>50</v>
      </c>
    </row>
    <row r="50" spans="1:4" s="87" customFormat="1">
      <c r="A50" s="89"/>
      <c r="B50" s="88"/>
      <c r="C50" s="88"/>
    </row>
    <row r="51" spans="1:4" s="87" customFormat="1">
      <c r="A51" s="89"/>
      <c r="B51" s="88"/>
      <c r="C51" s="88"/>
    </row>
    <row r="52" spans="1:4" s="87" customFormat="1">
      <c r="A52" s="89"/>
      <c r="B52" s="88"/>
      <c r="C52" s="88"/>
    </row>
    <row r="53" spans="1:4" s="87" customFormat="1">
      <c r="A53" s="89"/>
      <c r="B53" s="88"/>
      <c r="C53" s="88"/>
    </row>
    <row r="54" spans="1:4" s="87" customFormat="1">
      <c r="A54" s="89"/>
      <c r="B54" s="88"/>
      <c r="C54" s="88"/>
    </row>
    <row r="55" spans="1:4" s="87" customFormat="1">
      <c r="A55" s="89"/>
      <c r="B55" s="88"/>
      <c r="C55" s="88"/>
    </row>
    <row r="56" spans="1:4" s="87" customFormat="1">
      <c r="A56" s="89"/>
      <c r="B56" s="88"/>
      <c r="C56" s="88"/>
    </row>
    <row r="57" spans="1:4" s="87" customFormat="1">
      <c r="A57" s="89"/>
      <c r="B57" s="88"/>
      <c r="C57" s="88"/>
    </row>
    <row r="58" spans="1:4" s="87" customFormat="1">
      <c r="A58" s="89"/>
      <c r="B58" s="88"/>
      <c r="C58" s="88"/>
    </row>
    <row r="59" spans="1:4" s="87" customFormat="1">
      <c r="A59" s="89"/>
      <c r="B59" s="88"/>
      <c r="C59" s="88"/>
    </row>
    <row r="60" spans="1:4" s="87" customFormat="1">
      <c r="A60" s="89"/>
      <c r="B60" s="88"/>
      <c r="C60" s="88"/>
    </row>
    <row r="61" spans="1:4" s="87" customFormat="1">
      <c r="A61" s="89"/>
      <c r="B61" s="88"/>
      <c r="C61" s="88"/>
    </row>
    <row r="62" spans="1:4" s="87" customFormat="1">
      <c r="A62" s="89"/>
      <c r="B62" s="88"/>
      <c r="C62" s="88"/>
    </row>
    <row r="63" spans="1:4" s="87" customFormat="1">
      <c r="A63" s="89"/>
      <c r="B63" s="88"/>
      <c r="C63" s="88"/>
    </row>
    <row r="64" spans="1:4" s="87" customFormat="1">
      <c r="A64" s="89"/>
      <c r="B64" s="88"/>
      <c r="C64" s="88"/>
    </row>
    <row r="65" spans="1:4" s="87" customFormat="1">
      <c r="A65" s="89"/>
      <c r="B65" s="88"/>
      <c r="C65" s="88"/>
    </row>
    <row r="66" spans="1:4" s="87" customFormat="1">
      <c r="A66" s="89"/>
      <c r="B66" s="88"/>
      <c r="C66" s="88"/>
    </row>
    <row r="67" spans="1:4" s="87" customFormat="1">
      <c r="A67" s="89"/>
      <c r="B67" s="88"/>
      <c r="C67" s="88"/>
    </row>
    <row r="68" spans="1:4">
      <c r="A68" s="89"/>
      <c r="B68" s="88"/>
      <c r="C68" s="88"/>
      <c r="D68" s="87"/>
    </row>
    <row r="69" spans="1:4">
      <c r="A69" s="89"/>
      <c r="B69" s="88"/>
      <c r="C69" s="88"/>
      <c r="D69" s="87"/>
    </row>
    <row r="70" spans="1:4">
      <c r="A70" s="89"/>
      <c r="B70" s="88"/>
      <c r="C70" s="88"/>
      <c r="D70" s="87"/>
    </row>
    <row r="71" spans="1:4">
      <c r="A71" s="89"/>
      <c r="B71" s="88"/>
      <c r="C71" s="88"/>
      <c r="D71" s="87"/>
    </row>
    <row r="72" spans="1:4">
      <c r="A72" s="89"/>
      <c r="B72" s="88"/>
      <c r="C72" s="88"/>
      <c r="D72" s="87"/>
    </row>
    <row r="73" spans="1:4">
      <c r="A73" s="89"/>
      <c r="B73" s="88"/>
      <c r="C73" s="88"/>
      <c r="D73" s="87"/>
    </row>
    <row r="74" spans="1:4">
      <c r="A74" s="89"/>
      <c r="B74" s="88"/>
      <c r="C74" s="88"/>
      <c r="D74" s="87"/>
    </row>
    <row r="75" spans="1:4">
      <c r="A75" s="89"/>
      <c r="B75" s="88"/>
      <c r="C75" s="88"/>
      <c r="D75" s="87"/>
    </row>
    <row r="76" spans="1:4">
      <c r="A76" s="89"/>
      <c r="B76" s="88"/>
      <c r="C76" s="88"/>
      <c r="D76" s="87"/>
    </row>
    <row r="77" spans="1:4">
      <c r="A77" s="89"/>
      <c r="B77" s="88"/>
      <c r="C77" s="88"/>
      <c r="D77" s="87"/>
    </row>
    <row r="78" spans="1:4">
      <c r="A78" s="89"/>
      <c r="B78" s="88"/>
      <c r="C78" s="88"/>
      <c r="D78" s="87"/>
    </row>
    <row r="79" spans="1:4">
      <c r="A79" s="89"/>
      <c r="B79" s="88"/>
      <c r="C79" s="88"/>
      <c r="D79" s="87"/>
    </row>
    <row r="80" spans="1:4">
      <c r="A80" s="89"/>
      <c r="B80" s="88"/>
      <c r="C80" s="88"/>
      <c r="D80" s="87"/>
    </row>
    <row r="81" spans="1:4">
      <c r="A81" s="89"/>
      <c r="B81" s="88"/>
      <c r="C81" s="88"/>
      <c r="D81" s="87"/>
    </row>
    <row r="82" spans="1:4">
      <c r="A82" s="89"/>
      <c r="B82" s="88"/>
      <c r="C82" s="88"/>
      <c r="D82" s="87"/>
    </row>
    <row r="83" spans="1:4">
      <c r="A83" s="89"/>
      <c r="B83" s="88"/>
      <c r="C83" s="88"/>
      <c r="D83" s="87"/>
    </row>
    <row r="84" spans="1:4">
      <c r="A84" s="89"/>
      <c r="B84" s="88"/>
      <c r="C84" s="88"/>
      <c r="D84" s="87"/>
    </row>
    <row r="85" spans="1:4">
      <c r="A85" s="89"/>
      <c r="B85" s="88"/>
      <c r="C85" s="88"/>
      <c r="D85" s="87"/>
    </row>
    <row r="86" spans="1:4">
      <c r="A86" s="89"/>
      <c r="B86" s="88"/>
      <c r="C86" s="88"/>
      <c r="D86" s="87"/>
    </row>
    <row r="87" spans="1:4">
      <c r="A87" s="89"/>
      <c r="B87" s="88"/>
      <c r="C87" s="88"/>
      <c r="D87" s="87"/>
    </row>
    <row r="88" spans="1:4">
      <c r="A88" s="89"/>
      <c r="B88" s="88"/>
      <c r="C88" s="88"/>
      <c r="D88" s="87"/>
    </row>
    <row r="89" spans="1:4">
      <c r="A89" s="89"/>
      <c r="B89" s="88"/>
      <c r="C89" s="88"/>
      <c r="D89" s="87"/>
    </row>
    <row r="90" spans="1:4">
      <c r="A90" s="89"/>
      <c r="B90" s="88"/>
      <c r="C90" s="88"/>
      <c r="D90" s="87"/>
    </row>
    <row r="91" spans="1:4">
      <c r="A91" s="89"/>
      <c r="B91" s="88"/>
      <c r="C91" s="88"/>
      <c r="D91" s="87"/>
    </row>
    <row r="92" spans="1:4">
      <c r="A92" s="89"/>
      <c r="B92" s="88"/>
      <c r="C92" s="88"/>
      <c r="D92" s="87"/>
    </row>
    <row r="93" spans="1:4">
      <c r="A93" s="89"/>
      <c r="B93" s="88"/>
      <c r="C93" s="88"/>
      <c r="D93" s="87"/>
    </row>
    <row r="94" spans="1:4">
      <c r="A94" s="89"/>
      <c r="B94" s="88"/>
      <c r="C94" s="88"/>
      <c r="D94" s="87"/>
    </row>
    <row r="95" spans="1:4">
      <c r="A95" s="89"/>
      <c r="B95" s="88"/>
      <c r="C95" s="88"/>
      <c r="D95" s="87"/>
    </row>
    <row r="96" spans="1:4">
      <c r="A96" s="89"/>
      <c r="B96" s="88"/>
      <c r="C96" s="88"/>
      <c r="D96" s="87"/>
    </row>
    <row r="97" spans="1:4">
      <c r="A97" s="89"/>
      <c r="B97" s="88"/>
      <c r="C97" s="88"/>
      <c r="D97" s="87"/>
    </row>
  </sheetData>
  <mergeCells count="1">
    <mergeCell ref="A4:D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2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D18"/>
  <sheetViews>
    <sheetView workbookViewId="0">
      <selection activeCell="F21" sqref="F21"/>
    </sheetView>
  </sheetViews>
  <sheetFormatPr defaultRowHeight="12.75"/>
  <cols>
    <col min="1" max="1" width="55" customWidth="1"/>
    <col min="2" max="2" width="27.7109375" customWidth="1"/>
    <col min="3" max="3" width="9.8554687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4" ht="15.75">
      <c r="A1" s="16"/>
      <c r="B1" s="394" t="s">
        <v>381</v>
      </c>
      <c r="C1" s="394"/>
    </row>
    <row r="2" spans="1:4" ht="15" customHeight="1">
      <c r="A2" s="16"/>
      <c r="B2" s="395" t="s">
        <v>214</v>
      </c>
      <c r="C2" s="395"/>
    </row>
    <row r="3" spans="1:4" ht="35.25" customHeight="1">
      <c r="A3" s="16"/>
      <c r="B3" s="395" t="s">
        <v>359</v>
      </c>
      <c r="C3" s="395"/>
    </row>
    <row r="4" spans="1:4" ht="15.75">
      <c r="A4" s="241"/>
      <c r="B4" s="241"/>
      <c r="C4" s="241"/>
    </row>
    <row r="5" spans="1:4" ht="15.75">
      <c r="A5" s="16"/>
      <c r="B5" s="11"/>
      <c r="C5" s="16"/>
    </row>
    <row r="6" spans="1:4" ht="30.75" customHeight="1">
      <c r="A6" s="396" t="s">
        <v>382</v>
      </c>
      <c r="B6" s="396"/>
      <c r="C6" s="396"/>
    </row>
    <row r="7" spans="1:4">
      <c r="A7" s="16"/>
      <c r="B7" s="16"/>
      <c r="C7" s="16"/>
    </row>
    <row r="8" spans="1:4" ht="48.75" customHeight="1">
      <c r="A8" s="17" t="s">
        <v>50</v>
      </c>
      <c r="B8" s="17" t="s">
        <v>51</v>
      </c>
      <c r="C8" s="221" t="s">
        <v>383</v>
      </c>
      <c r="D8" s="221" t="s">
        <v>384</v>
      </c>
    </row>
    <row r="9" spans="1:4" ht="42" customHeight="1">
      <c r="A9" s="19" t="s">
        <v>53</v>
      </c>
      <c r="B9" s="134" t="s">
        <v>249</v>
      </c>
      <c r="C9" s="222">
        <f>C10</f>
        <v>69.599999999999909</v>
      </c>
      <c r="D9" s="222">
        <f>D10</f>
        <v>44.799999999999727</v>
      </c>
    </row>
    <row r="10" spans="1:4" ht="31.5" customHeight="1">
      <c r="A10" s="20" t="s">
        <v>336</v>
      </c>
      <c r="B10" s="134" t="s">
        <v>54</v>
      </c>
      <c r="C10" s="222">
        <f>C18-C14</f>
        <v>69.599999999999909</v>
      </c>
      <c r="D10" s="222">
        <f>D18-D14</f>
        <v>44.799999999999727</v>
      </c>
    </row>
    <row r="11" spans="1:4" ht="22.5" customHeight="1">
      <c r="A11" s="20" t="s">
        <v>55</v>
      </c>
      <c r="B11" s="86" t="s">
        <v>56</v>
      </c>
      <c r="C11" s="222">
        <f>C12</f>
        <v>3889.4</v>
      </c>
      <c r="D11" s="222">
        <f>D12</f>
        <v>3882.8</v>
      </c>
    </row>
    <row r="12" spans="1:4" ht="19.5" customHeight="1">
      <c r="A12" s="20" t="s">
        <v>57</v>
      </c>
      <c r="B12" s="86" t="s">
        <v>248</v>
      </c>
      <c r="C12" s="222">
        <f>C13</f>
        <v>3889.4</v>
      </c>
      <c r="D12" s="222">
        <f>D13</f>
        <v>3882.8</v>
      </c>
    </row>
    <row r="13" spans="1:4" ht="30.75" customHeight="1">
      <c r="A13" s="20" t="s">
        <v>58</v>
      </c>
      <c r="B13" s="86" t="s">
        <v>59</v>
      </c>
      <c r="C13" s="222">
        <f>C14</f>
        <v>3889.4</v>
      </c>
      <c r="D13" s="222">
        <v>3882.8</v>
      </c>
    </row>
    <row r="14" spans="1:4" ht="39" customHeight="1">
      <c r="A14" s="223" t="s">
        <v>250</v>
      </c>
      <c r="B14" s="224" t="s">
        <v>60</v>
      </c>
      <c r="C14" s="222">
        <v>3889.4</v>
      </c>
      <c r="D14" s="222">
        <v>3932.4</v>
      </c>
    </row>
    <row r="15" spans="1:4" ht="17.25" customHeight="1">
      <c r="A15" s="20" t="s">
        <v>61</v>
      </c>
      <c r="B15" s="86" t="s">
        <v>247</v>
      </c>
      <c r="C15" s="222">
        <f t="shared" ref="C15:D17" si="0">C16</f>
        <v>3959</v>
      </c>
      <c r="D15" s="222">
        <f t="shared" si="0"/>
        <v>3977.2</v>
      </c>
    </row>
    <row r="16" spans="1:4" ht="31.5" customHeight="1">
      <c r="A16" s="20" t="s">
        <v>62</v>
      </c>
      <c r="B16" s="86" t="s">
        <v>63</v>
      </c>
      <c r="C16" s="222">
        <f t="shared" si="0"/>
        <v>3959</v>
      </c>
      <c r="D16" s="222">
        <f t="shared" si="0"/>
        <v>3977.2</v>
      </c>
    </row>
    <row r="17" spans="1:4" ht="34.5" customHeight="1">
      <c r="A17" s="20" t="s">
        <v>64</v>
      </c>
      <c r="B17" s="86" t="s">
        <v>65</v>
      </c>
      <c r="C17" s="222">
        <f t="shared" si="0"/>
        <v>3959</v>
      </c>
      <c r="D17" s="222">
        <f t="shared" si="0"/>
        <v>3977.2</v>
      </c>
    </row>
    <row r="18" spans="1:4" ht="30" customHeight="1">
      <c r="A18" s="223" t="s">
        <v>251</v>
      </c>
      <c r="B18" s="224" t="s">
        <v>66</v>
      </c>
      <c r="C18" s="222">
        <v>3959</v>
      </c>
      <c r="D18" s="222">
        <v>3977.2</v>
      </c>
    </row>
  </sheetData>
  <mergeCells count="5">
    <mergeCell ref="B1:C1"/>
    <mergeCell ref="B2:C2"/>
    <mergeCell ref="B3:C3"/>
    <mergeCell ref="A4:C4"/>
    <mergeCell ref="A6:C6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32"/>
  <sheetViews>
    <sheetView workbookViewId="0">
      <selection activeCell="F8" sqref="F8"/>
    </sheetView>
  </sheetViews>
  <sheetFormatPr defaultRowHeight="15"/>
  <cols>
    <col min="1" max="1" width="5.7109375" style="22" customWidth="1"/>
    <col min="2" max="2" width="3.140625" style="22" customWidth="1"/>
    <col min="3" max="3" width="5.28515625" style="23" customWidth="1"/>
    <col min="4" max="4" width="6.140625" style="23" customWidth="1"/>
    <col min="5" max="5" width="3.28515625" style="23" customWidth="1"/>
    <col min="6" max="6" width="6.140625" style="23" customWidth="1"/>
    <col min="7" max="7" width="5.7109375" style="23" customWidth="1"/>
    <col min="8" max="8" width="65.42578125" style="22" customWidth="1"/>
    <col min="9" max="10" width="9.140625" style="22"/>
    <col min="11" max="11" width="24" style="22" customWidth="1"/>
    <col min="12" max="12" width="9.140625" style="22"/>
    <col min="13" max="13" width="42" style="22" customWidth="1"/>
    <col min="14" max="16384" width="9.140625" style="22"/>
  </cols>
  <sheetData>
    <row r="1" spans="1:8" ht="50.25" customHeight="1">
      <c r="H1" s="150" t="s">
        <v>283</v>
      </c>
    </row>
    <row r="2" spans="1:8" ht="32.25" customHeight="1">
      <c r="A2" s="227" t="s">
        <v>304</v>
      </c>
      <c r="B2" s="227"/>
      <c r="C2" s="227"/>
      <c r="D2" s="227"/>
      <c r="E2" s="227"/>
      <c r="F2" s="227"/>
      <c r="G2" s="227"/>
      <c r="H2" s="227"/>
    </row>
    <row r="3" spans="1:8" ht="0.75" customHeight="1"/>
    <row r="4" spans="1:8">
      <c r="A4" s="229" t="s">
        <v>102</v>
      </c>
      <c r="B4" s="228" t="s">
        <v>67</v>
      </c>
      <c r="C4" s="228"/>
      <c r="D4" s="228"/>
      <c r="E4" s="228"/>
      <c r="F4" s="228"/>
      <c r="G4" s="228"/>
      <c r="H4" s="24" t="s">
        <v>68</v>
      </c>
    </row>
    <row r="5" spans="1:8" ht="21" customHeight="1">
      <c r="A5" s="230"/>
      <c r="B5" s="231"/>
      <c r="C5" s="232"/>
      <c r="D5" s="232"/>
      <c r="E5" s="232"/>
      <c r="F5" s="232"/>
      <c r="G5" s="233"/>
      <c r="H5" s="33" t="s">
        <v>42</v>
      </c>
    </row>
    <row r="6" spans="1:8" ht="90">
      <c r="A6" s="25">
        <v>915</v>
      </c>
      <c r="B6" s="26">
        <v>1</v>
      </c>
      <c r="C6" s="27" t="s">
        <v>15</v>
      </c>
      <c r="D6" s="27" t="s">
        <v>16</v>
      </c>
      <c r="E6" s="27" t="s">
        <v>5</v>
      </c>
      <c r="F6" s="27">
        <v>1000</v>
      </c>
      <c r="G6" s="27">
        <v>110</v>
      </c>
      <c r="H6" s="28" t="s">
        <v>300</v>
      </c>
    </row>
    <row r="7" spans="1:8" ht="75">
      <c r="A7" s="25">
        <v>915</v>
      </c>
      <c r="B7" s="26">
        <v>1</v>
      </c>
      <c r="C7" s="27">
        <v>11</v>
      </c>
      <c r="D7" s="27" t="s">
        <v>69</v>
      </c>
      <c r="E7" s="27">
        <v>10</v>
      </c>
      <c r="F7" s="27" t="s">
        <v>3</v>
      </c>
      <c r="G7" s="27">
        <v>120</v>
      </c>
      <c r="H7" s="29" t="s">
        <v>70</v>
      </c>
    </row>
    <row r="8" spans="1:8" ht="60">
      <c r="A8" s="25">
        <v>915</v>
      </c>
      <c r="B8" s="26">
        <v>1</v>
      </c>
      <c r="C8" s="27">
        <v>11</v>
      </c>
      <c r="D8" s="27" t="s">
        <v>21</v>
      </c>
      <c r="E8" s="27">
        <v>10</v>
      </c>
      <c r="F8" s="27" t="s">
        <v>3</v>
      </c>
      <c r="G8" s="27">
        <v>120</v>
      </c>
      <c r="H8" s="28" t="s">
        <v>71</v>
      </c>
    </row>
    <row r="9" spans="1:8" ht="30">
      <c r="A9" s="25">
        <v>915</v>
      </c>
      <c r="B9" s="26">
        <v>1</v>
      </c>
      <c r="C9" s="27">
        <v>11</v>
      </c>
      <c r="D9" s="27" t="s">
        <v>72</v>
      </c>
      <c r="E9" s="27">
        <v>10</v>
      </c>
      <c r="F9" s="27" t="s">
        <v>3</v>
      </c>
      <c r="G9" s="27">
        <v>120</v>
      </c>
      <c r="H9" s="28" t="s">
        <v>73</v>
      </c>
    </row>
    <row r="10" spans="1:8" ht="75">
      <c r="A10" s="25">
        <v>915</v>
      </c>
      <c r="B10" s="26">
        <v>1</v>
      </c>
      <c r="C10" s="27">
        <v>11</v>
      </c>
      <c r="D10" s="27" t="s">
        <v>23</v>
      </c>
      <c r="E10" s="27">
        <v>10</v>
      </c>
      <c r="F10" s="27" t="s">
        <v>3</v>
      </c>
      <c r="G10" s="27">
        <v>120</v>
      </c>
      <c r="H10" s="28" t="s">
        <v>22</v>
      </c>
    </row>
    <row r="11" spans="1:8" ht="30">
      <c r="A11" s="25">
        <v>915</v>
      </c>
      <c r="B11" s="26">
        <v>1</v>
      </c>
      <c r="C11" s="27">
        <v>13</v>
      </c>
      <c r="D11" s="27" t="s">
        <v>25</v>
      </c>
      <c r="E11" s="27">
        <v>10</v>
      </c>
      <c r="F11" s="27" t="s">
        <v>3</v>
      </c>
      <c r="G11" s="27">
        <v>130</v>
      </c>
      <c r="H11" s="28" t="s">
        <v>74</v>
      </c>
    </row>
    <row r="12" spans="1:8" ht="31.5" customHeight="1">
      <c r="A12" s="25">
        <v>915</v>
      </c>
      <c r="B12" s="26">
        <v>1</v>
      </c>
      <c r="C12" s="27">
        <v>13</v>
      </c>
      <c r="D12" s="27" t="s">
        <v>26</v>
      </c>
      <c r="E12" s="27">
        <v>10</v>
      </c>
      <c r="F12" s="27" t="s">
        <v>3</v>
      </c>
      <c r="G12" s="27">
        <v>130</v>
      </c>
      <c r="H12" s="28" t="s">
        <v>75</v>
      </c>
    </row>
    <row r="13" spans="1:8" ht="30">
      <c r="A13" s="25">
        <v>915</v>
      </c>
      <c r="B13" s="26">
        <v>1</v>
      </c>
      <c r="C13" s="27">
        <v>13</v>
      </c>
      <c r="D13" s="27" t="s">
        <v>27</v>
      </c>
      <c r="E13" s="27">
        <v>10</v>
      </c>
      <c r="F13" s="27" t="s">
        <v>3</v>
      </c>
      <c r="G13" s="27">
        <v>130</v>
      </c>
      <c r="H13" s="28" t="s">
        <v>76</v>
      </c>
    </row>
    <row r="14" spans="1:8" ht="30">
      <c r="A14" s="25">
        <v>915</v>
      </c>
      <c r="B14" s="26">
        <v>1</v>
      </c>
      <c r="C14" s="27">
        <v>14</v>
      </c>
      <c r="D14" s="27" t="s">
        <v>30</v>
      </c>
      <c r="E14" s="27">
        <v>10</v>
      </c>
      <c r="F14" s="27" t="s">
        <v>3</v>
      </c>
      <c r="G14" s="27">
        <v>410</v>
      </c>
      <c r="H14" s="28" t="s">
        <v>29</v>
      </c>
    </row>
    <row r="15" spans="1:8" ht="75">
      <c r="A15" s="25">
        <v>915</v>
      </c>
      <c r="B15" s="26">
        <v>1</v>
      </c>
      <c r="C15" s="27">
        <v>14</v>
      </c>
      <c r="D15" s="27" t="s">
        <v>77</v>
      </c>
      <c r="E15" s="27">
        <v>10</v>
      </c>
      <c r="F15" s="27" t="s">
        <v>3</v>
      </c>
      <c r="G15" s="27">
        <v>410</v>
      </c>
      <c r="H15" s="28" t="s">
        <v>78</v>
      </c>
    </row>
    <row r="16" spans="1:8" ht="90">
      <c r="A16" s="25">
        <v>915</v>
      </c>
      <c r="B16" s="26">
        <v>1</v>
      </c>
      <c r="C16" s="27" t="s">
        <v>28</v>
      </c>
      <c r="D16" s="27" t="s">
        <v>31</v>
      </c>
      <c r="E16" s="27" t="s">
        <v>13</v>
      </c>
      <c r="F16" s="27" t="s">
        <v>3</v>
      </c>
      <c r="G16" s="27" t="s">
        <v>301</v>
      </c>
      <c r="H16" s="132" t="s">
        <v>79</v>
      </c>
    </row>
    <row r="17" spans="1:11" ht="45">
      <c r="A17" s="25">
        <v>915</v>
      </c>
      <c r="B17" s="26">
        <v>1</v>
      </c>
      <c r="C17" s="27">
        <v>14</v>
      </c>
      <c r="D17" s="27" t="s">
        <v>80</v>
      </c>
      <c r="E17" s="27">
        <v>10</v>
      </c>
      <c r="F17" s="27" t="s">
        <v>3</v>
      </c>
      <c r="G17" s="27">
        <v>430</v>
      </c>
      <c r="H17" s="29" t="s">
        <v>81</v>
      </c>
    </row>
    <row r="18" spans="1:11" ht="60">
      <c r="A18" s="25">
        <v>915</v>
      </c>
      <c r="B18" s="26">
        <v>1</v>
      </c>
      <c r="C18" s="27">
        <v>16</v>
      </c>
      <c r="D18" s="27">
        <v>33050</v>
      </c>
      <c r="E18" s="27">
        <v>10</v>
      </c>
      <c r="F18" s="27" t="s">
        <v>3</v>
      </c>
      <c r="G18" s="27">
        <v>140</v>
      </c>
      <c r="H18" s="28" t="s">
        <v>82</v>
      </c>
    </row>
    <row r="19" spans="1:11" ht="30" customHeight="1">
      <c r="A19" s="25">
        <v>915</v>
      </c>
      <c r="B19" s="26">
        <v>1</v>
      </c>
      <c r="C19" s="27">
        <v>16</v>
      </c>
      <c r="D19" s="27">
        <v>90050</v>
      </c>
      <c r="E19" s="27">
        <v>10</v>
      </c>
      <c r="F19" s="27" t="s">
        <v>3</v>
      </c>
      <c r="G19" s="27">
        <v>140</v>
      </c>
      <c r="H19" s="28" t="s">
        <v>83</v>
      </c>
    </row>
    <row r="20" spans="1:11" ht="30">
      <c r="A20" s="25">
        <v>915</v>
      </c>
      <c r="B20" s="26">
        <v>1</v>
      </c>
      <c r="C20" s="27">
        <v>17</v>
      </c>
      <c r="D20" s="27" t="s">
        <v>30</v>
      </c>
      <c r="E20" s="27">
        <v>10</v>
      </c>
      <c r="F20" s="27" t="s">
        <v>3</v>
      </c>
      <c r="G20" s="27">
        <v>180</v>
      </c>
      <c r="H20" s="28" t="s">
        <v>84</v>
      </c>
    </row>
    <row r="21" spans="1:11">
      <c r="A21" s="25">
        <v>915</v>
      </c>
      <c r="B21" s="26">
        <v>1</v>
      </c>
      <c r="C21" s="27">
        <v>17</v>
      </c>
      <c r="D21" s="27" t="s">
        <v>85</v>
      </c>
      <c r="E21" s="27">
        <v>10</v>
      </c>
      <c r="F21" s="27" t="s">
        <v>3</v>
      </c>
      <c r="G21" s="27">
        <v>180</v>
      </c>
      <c r="H21" s="28" t="s">
        <v>86</v>
      </c>
    </row>
    <row r="22" spans="1:11" ht="30">
      <c r="A22" s="25">
        <v>915</v>
      </c>
      <c r="B22" s="26">
        <v>1</v>
      </c>
      <c r="C22" s="27">
        <v>17</v>
      </c>
      <c r="D22" s="27">
        <v>14030</v>
      </c>
      <c r="E22" s="27">
        <v>10</v>
      </c>
      <c r="F22" s="27" t="s">
        <v>3</v>
      </c>
      <c r="G22" s="27">
        <v>180</v>
      </c>
      <c r="H22" s="28" t="s">
        <v>87</v>
      </c>
    </row>
    <row r="23" spans="1:11" ht="30">
      <c r="A23" s="25">
        <v>915</v>
      </c>
      <c r="B23" s="26">
        <v>2</v>
      </c>
      <c r="C23" s="27" t="s">
        <v>34</v>
      </c>
      <c r="D23" s="27" t="s">
        <v>275</v>
      </c>
      <c r="E23" s="27">
        <v>10</v>
      </c>
      <c r="F23" s="27" t="s">
        <v>3</v>
      </c>
      <c r="G23" s="27">
        <v>151</v>
      </c>
      <c r="H23" s="28" t="s">
        <v>88</v>
      </c>
    </row>
    <row r="24" spans="1:11" ht="30">
      <c r="A24" s="25">
        <v>915</v>
      </c>
      <c r="B24" s="26">
        <v>2</v>
      </c>
      <c r="C24" s="27" t="s">
        <v>34</v>
      </c>
      <c r="D24" s="27" t="s">
        <v>276</v>
      </c>
      <c r="E24" s="27">
        <v>10</v>
      </c>
      <c r="F24" s="27" t="s">
        <v>3</v>
      </c>
      <c r="G24" s="27">
        <v>151</v>
      </c>
      <c r="H24" s="28" t="s">
        <v>89</v>
      </c>
    </row>
    <row r="25" spans="1:11" ht="47.25" customHeight="1">
      <c r="A25" s="25">
        <v>915</v>
      </c>
      <c r="B25" s="26">
        <v>2</v>
      </c>
      <c r="C25" s="27" t="s">
        <v>34</v>
      </c>
      <c r="D25" s="27" t="s">
        <v>277</v>
      </c>
      <c r="E25" s="27">
        <v>10</v>
      </c>
      <c r="F25" s="27" t="s">
        <v>252</v>
      </c>
      <c r="G25" s="27">
        <v>151</v>
      </c>
      <c r="H25" s="133" t="s">
        <v>302</v>
      </c>
    </row>
    <row r="26" spans="1:11" ht="45">
      <c r="A26" s="25">
        <v>915</v>
      </c>
      <c r="B26" s="26">
        <v>2</v>
      </c>
      <c r="C26" s="27" t="s">
        <v>34</v>
      </c>
      <c r="D26" s="27" t="s">
        <v>278</v>
      </c>
      <c r="E26" s="27">
        <v>10</v>
      </c>
      <c r="F26" s="27" t="s">
        <v>3</v>
      </c>
      <c r="G26" s="27">
        <v>151</v>
      </c>
      <c r="H26" s="28" t="s">
        <v>90</v>
      </c>
    </row>
    <row r="27" spans="1:11" ht="75">
      <c r="A27" s="25">
        <v>915</v>
      </c>
      <c r="B27" s="73">
        <v>2</v>
      </c>
      <c r="C27" s="74" t="s">
        <v>34</v>
      </c>
      <c r="D27" s="74" t="s">
        <v>279</v>
      </c>
      <c r="E27" s="73">
        <v>10</v>
      </c>
      <c r="F27" s="73">
        <v>3200</v>
      </c>
      <c r="G27" s="73">
        <v>151</v>
      </c>
      <c r="H27" s="19" t="s">
        <v>303</v>
      </c>
    </row>
    <row r="28" spans="1:11" ht="30">
      <c r="A28" s="25">
        <v>915</v>
      </c>
      <c r="B28" s="71">
        <v>2</v>
      </c>
      <c r="C28" s="72" t="s">
        <v>91</v>
      </c>
      <c r="D28" s="72" t="s">
        <v>92</v>
      </c>
      <c r="E28" s="72">
        <v>10</v>
      </c>
      <c r="F28" s="72" t="s">
        <v>3</v>
      </c>
      <c r="G28" s="72">
        <v>180</v>
      </c>
      <c r="H28" s="28" t="s">
        <v>93</v>
      </c>
    </row>
    <row r="29" spans="1:11" ht="60">
      <c r="A29" s="25">
        <v>915</v>
      </c>
      <c r="B29" s="26">
        <v>2</v>
      </c>
      <c r="C29" s="27" t="s">
        <v>37</v>
      </c>
      <c r="D29" s="27" t="s">
        <v>19</v>
      </c>
      <c r="E29" s="27">
        <v>10</v>
      </c>
      <c r="F29" s="27" t="s">
        <v>3</v>
      </c>
      <c r="G29" s="27">
        <v>180</v>
      </c>
      <c r="H29" s="28" t="s">
        <v>94</v>
      </c>
    </row>
    <row r="30" spans="1:11" ht="45">
      <c r="A30" s="25">
        <v>915</v>
      </c>
      <c r="B30" s="26">
        <v>2</v>
      </c>
      <c r="C30" s="27" t="s">
        <v>37</v>
      </c>
      <c r="D30" s="27" t="s">
        <v>95</v>
      </c>
      <c r="E30" s="27">
        <v>10</v>
      </c>
      <c r="F30" s="27" t="s">
        <v>3</v>
      </c>
      <c r="G30" s="27">
        <v>180</v>
      </c>
      <c r="H30" s="30" t="s">
        <v>96</v>
      </c>
    </row>
    <row r="31" spans="1:11" ht="16.5" customHeight="1">
      <c r="A31" s="25">
        <v>915</v>
      </c>
      <c r="B31" s="26">
        <v>2</v>
      </c>
      <c r="C31" s="27" t="s">
        <v>37</v>
      </c>
      <c r="D31" s="27" t="s">
        <v>20</v>
      </c>
      <c r="E31" s="27">
        <v>10</v>
      </c>
      <c r="F31" s="27" t="s">
        <v>3</v>
      </c>
      <c r="G31" s="27">
        <v>180</v>
      </c>
      <c r="H31" s="28" t="s">
        <v>97</v>
      </c>
    </row>
    <row r="32" spans="1:11" ht="45">
      <c r="A32" s="25">
        <v>915</v>
      </c>
      <c r="B32" s="26">
        <v>2</v>
      </c>
      <c r="C32" s="27">
        <v>19</v>
      </c>
      <c r="D32" s="27" t="s">
        <v>280</v>
      </c>
      <c r="E32" s="27">
        <v>10</v>
      </c>
      <c r="F32" s="27" t="s">
        <v>3</v>
      </c>
      <c r="G32" s="27">
        <v>151</v>
      </c>
      <c r="H32" s="149" t="s">
        <v>294</v>
      </c>
      <c r="K32" s="145"/>
    </row>
  </sheetData>
  <mergeCells count="4">
    <mergeCell ref="A2:H2"/>
    <mergeCell ref="B4:G4"/>
    <mergeCell ref="A4:A5"/>
    <mergeCell ref="B5:G5"/>
  </mergeCells>
  <pageMargins left="0.23622047244094491" right="0.23622047244094491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E38"/>
  <sheetViews>
    <sheetView topLeftCell="B1" workbookViewId="0">
      <selection activeCell="B10" sqref="B10:D10"/>
    </sheetView>
  </sheetViews>
  <sheetFormatPr defaultRowHeight="12.75"/>
  <cols>
    <col min="1" max="1" width="4.140625" hidden="1" customWidth="1"/>
    <col min="2" max="2" width="13" customWidth="1"/>
    <col min="3" max="3" width="11.5703125" customWidth="1"/>
    <col min="4" max="4" width="10.85546875" customWidth="1"/>
    <col min="5" max="5" width="49" customWidth="1"/>
    <col min="257" max="257" width="0.28515625" customWidth="1"/>
    <col min="258" max="258" width="13" customWidth="1"/>
    <col min="259" max="259" width="11.5703125" customWidth="1"/>
    <col min="260" max="260" width="10.85546875" customWidth="1"/>
    <col min="261" max="261" width="49" customWidth="1"/>
    <col min="513" max="513" width="0.28515625" customWidth="1"/>
    <col min="514" max="514" width="13" customWidth="1"/>
    <col min="515" max="515" width="11.5703125" customWidth="1"/>
    <col min="516" max="516" width="10.85546875" customWidth="1"/>
    <col min="517" max="517" width="49" customWidth="1"/>
    <col min="769" max="769" width="0.28515625" customWidth="1"/>
    <col min="770" max="770" width="13" customWidth="1"/>
    <col min="771" max="771" width="11.5703125" customWidth="1"/>
    <col min="772" max="772" width="10.85546875" customWidth="1"/>
    <col min="773" max="773" width="49" customWidth="1"/>
    <col min="1025" max="1025" width="0.28515625" customWidth="1"/>
    <col min="1026" max="1026" width="13" customWidth="1"/>
    <col min="1027" max="1027" width="11.5703125" customWidth="1"/>
    <col min="1028" max="1028" width="10.85546875" customWidth="1"/>
    <col min="1029" max="1029" width="49" customWidth="1"/>
    <col min="1281" max="1281" width="0.28515625" customWidth="1"/>
    <col min="1282" max="1282" width="13" customWidth="1"/>
    <col min="1283" max="1283" width="11.5703125" customWidth="1"/>
    <col min="1284" max="1284" width="10.85546875" customWidth="1"/>
    <col min="1285" max="1285" width="49" customWidth="1"/>
    <col min="1537" max="1537" width="0.28515625" customWidth="1"/>
    <col min="1538" max="1538" width="13" customWidth="1"/>
    <col min="1539" max="1539" width="11.5703125" customWidth="1"/>
    <col min="1540" max="1540" width="10.85546875" customWidth="1"/>
    <col min="1541" max="1541" width="49" customWidth="1"/>
    <col min="1793" max="1793" width="0.28515625" customWidth="1"/>
    <col min="1794" max="1794" width="13" customWidth="1"/>
    <col min="1795" max="1795" width="11.5703125" customWidth="1"/>
    <col min="1796" max="1796" width="10.85546875" customWidth="1"/>
    <col min="1797" max="1797" width="49" customWidth="1"/>
    <col min="2049" max="2049" width="0.28515625" customWidth="1"/>
    <col min="2050" max="2050" width="13" customWidth="1"/>
    <col min="2051" max="2051" width="11.5703125" customWidth="1"/>
    <col min="2052" max="2052" width="10.85546875" customWidth="1"/>
    <col min="2053" max="2053" width="49" customWidth="1"/>
    <col min="2305" max="2305" width="0.28515625" customWidth="1"/>
    <col min="2306" max="2306" width="13" customWidth="1"/>
    <col min="2307" max="2307" width="11.5703125" customWidth="1"/>
    <col min="2308" max="2308" width="10.85546875" customWidth="1"/>
    <col min="2309" max="2309" width="49" customWidth="1"/>
    <col min="2561" max="2561" width="0.28515625" customWidth="1"/>
    <col min="2562" max="2562" width="13" customWidth="1"/>
    <col min="2563" max="2563" width="11.5703125" customWidth="1"/>
    <col min="2564" max="2564" width="10.85546875" customWidth="1"/>
    <col min="2565" max="2565" width="49" customWidth="1"/>
    <col min="2817" max="2817" width="0.28515625" customWidth="1"/>
    <col min="2818" max="2818" width="13" customWidth="1"/>
    <col min="2819" max="2819" width="11.5703125" customWidth="1"/>
    <col min="2820" max="2820" width="10.85546875" customWidth="1"/>
    <col min="2821" max="2821" width="49" customWidth="1"/>
    <col min="3073" max="3073" width="0.28515625" customWidth="1"/>
    <col min="3074" max="3074" width="13" customWidth="1"/>
    <col min="3075" max="3075" width="11.5703125" customWidth="1"/>
    <col min="3076" max="3076" width="10.85546875" customWidth="1"/>
    <col min="3077" max="3077" width="49" customWidth="1"/>
    <col min="3329" max="3329" width="0.28515625" customWidth="1"/>
    <col min="3330" max="3330" width="13" customWidth="1"/>
    <col min="3331" max="3331" width="11.5703125" customWidth="1"/>
    <col min="3332" max="3332" width="10.85546875" customWidth="1"/>
    <col min="3333" max="3333" width="49" customWidth="1"/>
    <col min="3585" max="3585" width="0.28515625" customWidth="1"/>
    <col min="3586" max="3586" width="13" customWidth="1"/>
    <col min="3587" max="3587" width="11.5703125" customWidth="1"/>
    <col min="3588" max="3588" width="10.85546875" customWidth="1"/>
    <col min="3589" max="3589" width="49" customWidth="1"/>
    <col min="3841" max="3841" width="0.28515625" customWidth="1"/>
    <col min="3842" max="3842" width="13" customWidth="1"/>
    <col min="3843" max="3843" width="11.5703125" customWidth="1"/>
    <col min="3844" max="3844" width="10.85546875" customWidth="1"/>
    <col min="3845" max="3845" width="49" customWidth="1"/>
    <col min="4097" max="4097" width="0.28515625" customWidth="1"/>
    <col min="4098" max="4098" width="13" customWidth="1"/>
    <col min="4099" max="4099" width="11.5703125" customWidth="1"/>
    <col min="4100" max="4100" width="10.85546875" customWidth="1"/>
    <col min="4101" max="4101" width="49" customWidth="1"/>
    <col min="4353" max="4353" width="0.28515625" customWidth="1"/>
    <col min="4354" max="4354" width="13" customWidth="1"/>
    <col min="4355" max="4355" width="11.5703125" customWidth="1"/>
    <col min="4356" max="4356" width="10.85546875" customWidth="1"/>
    <col min="4357" max="4357" width="49" customWidth="1"/>
    <col min="4609" max="4609" width="0.28515625" customWidth="1"/>
    <col min="4610" max="4610" width="13" customWidth="1"/>
    <col min="4611" max="4611" width="11.5703125" customWidth="1"/>
    <col min="4612" max="4612" width="10.85546875" customWidth="1"/>
    <col min="4613" max="4613" width="49" customWidth="1"/>
    <col min="4865" max="4865" width="0.28515625" customWidth="1"/>
    <col min="4866" max="4866" width="13" customWidth="1"/>
    <col min="4867" max="4867" width="11.5703125" customWidth="1"/>
    <col min="4868" max="4868" width="10.85546875" customWidth="1"/>
    <col min="4869" max="4869" width="49" customWidth="1"/>
    <col min="5121" max="5121" width="0.28515625" customWidth="1"/>
    <col min="5122" max="5122" width="13" customWidth="1"/>
    <col min="5123" max="5123" width="11.5703125" customWidth="1"/>
    <col min="5124" max="5124" width="10.85546875" customWidth="1"/>
    <col min="5125" max="5125" width="49" customWidth="1"/>
    <col min="5377" max="5377" width="0.28515625" customWidth="1"/>
    <col min="5378" max="5378" width="13" customWidth="1"/>
    <col min="5379" max="5379" width="11.5703125" customWidth="1"/>
    <col min="5380" max="5380" width="10.85546875" customWidth="1"/>
    <col min="5381" max="5381" width="49" customWidth="1"/>
    <col min="5633" max="5633" width="0.28515625" customWidth="1"/>
    <col min="5634" max="5634" width="13" customWidth="1"/>
    <col min="5635" max="5635" width="11.5703125" customWidth="1"/>
    <col min="5636" max="5636" width="10.85546875" customWidth="1"/>
    <col min="5637" max="5637" width="49" customWidth="1"/>
    <col min="5889" max="5889" width="0.28515625" customWidth="1"/>
    <col min="5890" max="5890" width="13" customWidth="1"/>
    <col min="5891" max="5891" width="11.5703125" customWidth="1"/>
    <col min="5892" max="5892" width="10.85546875" customWidth="1"/>
    <col min="5893" max="5893" width="49" customWidth="1"/>
    <col min="6145" max="6145" width="0.28515625" customWidth="1"/>
    <col min="6146" max="6146" width="13" customWidth="1"/>
    <col min="6147" max="6147" width="11.5703125" customWidth="1"/>
    <col min="6148" max="6148" width="10.85546875" customWidth="1"/>
    <col min="6149" max="6149" width="49" customWidth="1"/>
    <col min="6401" max="6401" width="0.28515625" customWidth="1"/>
    <col min="6402" max="6402" width="13" customWidth="1"/>
    <col min="6403" max="6403" width="11.5703125" customWidth="1"/>
    <col min="6404" max="6404" width="10.85546875" customWidth="1"/>
    <col min="6405" max="6405" width="49" customWidth="1"/>
    <col min="6657" max="6657" width="0.28515625" customWidth="1"/>
    <col min="6658" max="6658" width="13" customWidth="1"/>
    <col min="6659" max="6659" width="11.5703125" customWidth="1"/>
    <col min="6660" max="6660" width="10.85546875" customWidth="1"/>
    <col min="6661" max="6661" width="49" customWidth="1"/>
    <col min="6913" max="6913" width="0.28515625" customWidth="1"/>
    <col min="6914" max="6914" width="13" customWidth="1"/>
    <col min="6915" max="6915" width="11.5703125" customWidth="1"/>
    <col min="6916" max="6916" width="10.85546875" customWidth="1"/>
    <col min="6917" max="6917" width="49" customWidth="1"/>
    <col min="7169" max="7169" width="0.28515625" customWidth="1"/>
    <col min="7170" max="7170" width="13" customWidth="1"/>
    <col min="7171" max="7171" width="11.5703125" customWidth="1"/>
    <col min="7172" max="7172" width="10.85546875" customWidth="1"/>
    <col min="7173" max="7173" width="49" customWidth="1"/>
    <col min="7425" max="7425" width="0.28515625" customWidth="1"/>
    <col min="7426" max="7426" width="13" customWidth="1"/>
    <col min="7427" max="7427" width="11.5703125" customWidth="1"/>
    <col min="7428" max="7428" width="10.85546875" customWidth="1"/>
    <col min="7429" max="7429" width="49" customWidth="1"/>
    <col min="7681" max="7681" width="0.28515625" customWidth="1"/>
    <col min="7682" max="7682" width="13" customWidth="1"/>
    <col min="7683" max="7683" width="11.5703125" customWidth="1"/>
    <col min="7684" max="7684" width="10.85546875" customWidth="1"/>
    <col min="7685" max="7685" width="49" customWidth="1"/>
    <col min="7937" max="7937" width="0.28515625" customWidth="1"/>
    <col min="7938" max="7938" width="13" customWidth="1"/>
    <col min="7939" max="7939" width="11.5703125" customWidth="1"/>
    <col min="7940" max="7940" width="10.85546875" customWidth="1"/>
    <col min="7941" max="7941" width="49" customWidth="1"/>
    <col min="8193" max="8193" width="0.28515625" customWidth="1"/>
    <col min="8194" max="8194" width="13" customWidth="1"/>
    <col min="8195" max="8195" width="11.5703125" customWidth="1"/>
    <col min="8196" max="8196" width="10.85546875" customWidth="1"/>
    <col min="8197" max="8197" width="49" customWidth="1"/>
    <col min="8449" max="8449" width="0.28515625" customWidth="1"/>
    <col min="8450" max="8450" width="13" customWidth="1"/>
    <col min="8451" max="8451" width="11.5703125" customWidth="1"/>
    <col min="8452" max="8452" width="10.85546875" customWidth="1"/>
    <col min="8453" max="8453" width="49" customWidth="1"/>
    <col min="8705" max="8705" width="0.28515625" customWidth="1"/>
    <col min="8706" max="8706" width="13" customWidth="1"/>
    <col min="8707" max="8707" width="11.5703125" customWidth="1"/>
    <col min="8708" max="8708" width="10.85546875" customWidth="1"/>
    <col min="8709" max="8709" width="49" customWidth="1"/>
    <col min="8961" max="8961" width="0.28515625" customWidth="1"/>
    <col min="8962" max="8962" width="13" customWidth="1"/>
    <col min="8963" max="8963" width="11.5703125" customWidth="1"/>
    <col min="8964" max="8964" width="10.85546875" customWidth="1"/>
    <col min="8965" max="8965" width="49" customWidth="1"/>
    <col min="9217" max="9217" width="0.28515625" customWidth="1"/>
    <col min="9218" max="9218" width="13" customWidth="1"/>
    <col min="9219" max="9219" width="11.5703125" customWidth="1"/>
    <col min="9220" max="9220" width="10.85546875" customWidth="1"/>
    <col min="9221" max="9221" width="49" customWidth="1"/>
    <col min="9473" max="9473" width="0.28515625" customWidth="1"/>
    <col min="9474" max="9474" width="13" customWidth="1"/>
    <col min="9475" max="9475" width="11.5703125" customWidth="1"/>
    <col min="9476" max="9476" width="10.85546875" customWidth="1"/>
    <col min="9477" max="9477" width="49" customWidth="1"/>
    <col min="9729" max="9729" width="0.28515625" customWidth="1"/>
    <col min="9730" max="9730" width="13" customWidth="1"/>
    <col min="9731" max="9731" width="11.5703125" customWidth="1"/>
    <col min="9732" max="9732" width="10.85546875" customWidth="1"/>
    <col min="9733" max="9733" width="49" customWidth="1"/>
    <col min="9985" max="9985" width="0.28515625" customWidth="1"/>
    <col min="9986" max="9986" width="13" customWidth="1"/>
    <col min="9987" max="9987" width="11.5703125" customWidth="1"/>
    <col min="9988" max="9988" width="10.85546875" customWidth="1"/>
    <col min="9989" max="9989" width="49" customWidth="1"/>
    <col min="10241" max="10241" width="0.28515625" customWidth="1"/>
    <col min="10242" max="10242" width="13" customWidth="1"/>
    <col min="10243" max="10243" width="11.5703125" customWidth="1"/>
    <col min="10244" max="10244" width="10.85546875" customWidth="1"/>
    <col min="10245" max="10245" width="49" customWidth="1"/>
    <col min="10497" max="10497" width="0.28515625" customWidth="1"/>
    <col min="10498" max="10498" width="13" customWidth="1"/>
    <col min="10499" max="10499" width="11.5703125" customWidth="1"/>
    <col min="10500" max="10500" width="10.85546875" customWidth="1"/>
    <col min="10501" max="10501" width="49" customWidth="1"/>
    <col min="10753" max="10753" width="0.28515625" customWidth="1"/>
    <col min="10754" max="10754" width="13" customWidth="1"/>
    <col min="10755" max="10755" width="11.5703125" customWidth="1"/>
    <col min="10756" max="10756" width="10.85546875" customWidth="1"/>
    <col min="10757" max="10757" width="49" customWidth="1"/>
    <col min="11009" max="11009" width="0.28515625" customWidth="1"/>
    <col min="11010" max="11010" width="13" customWidth="1"/>
    <col min="11011" max="11011" width="11.5703125" customWidth="1"/>
    <col min="11012" max="11012" width="10.85546875" customWidth="1"/>
    <col min="11013" max="11013" width="49" customWidth="1"/>
    <col min="11265" max="11265" width="0.28515625" customWidth="1"/>
    <col min="11266" max="11266" width="13" customWidth="1"/>
    <col min="11267" max="11267" width="11.5703125" customWidth="1"/>
    <col min="11268" max="11268" width="10.85546875" customWidth="1"/>
    <col min="11269" max="11269" width="49" customWidth="1"/>
    <col min="11521" max="11521" width="0.28515625" customWidth="1"/>
    <col min="11522" max="11522" width="13" customWidth="1"/>
    <col min="11523" max="11523" width="11.5703125" customWidth="1"/>
    <col min="11524" max="11524" width="10.85546875" customWidth="1"/>
    <col min="11525" max="11525" width="49" customWidth="1"/>
    <col min="11777" max="11777" width="0.28515625" customWidth="1"/>
    <col min="11778" max="11778" width="13" customWidth="1"/>
    <col min="11779" max="11779" width="11.5703125" customWidth="1"/>
    <col min="11780" max="11780" width="10.85546875" customWidth="1"/>
    <col min="11781" max="11781" width="49" customWidth="1"/>
    <col min="12033" max="12033" width="0.28515625" customWidth="1"/>
    <col min="12034" max="12034" width="13" customWidth="1"/>
    <col min="12035" max="12035" width="11.5703125" customWidth="1"/>
    <col min="12036" max="12036" width="10.85546875" customWidth="1"/>
    <col min="12037" max="12037" width="49" customWidth="1"/>
    <col min="12289" max="12289" width="0.28515625" customWidth="1"/>
    <col min="12290" max="12290" width="13" customWidth="1"/>
    <col min="12291" max="12291" width="11.5703125" customWidth="1"/>
    <col min="12292" max="12292" width="10.85546875" customWidth="1"/>
    <col min="12293" max="12293" width="49" customWidth="1"/>
    <col min="12545" max="12545" width="0.28515625" customWidth="1"/>
    <col min="12546" max="12546" width="13" customWidth="1"/>
    <col min="12547" max="12547" width="11.5703125" customWidth="1"/>
    <col min="12548" max="12548" width="10.85546875" customWidth="1"/>
    <col min="12549" max="12549" width="49" customWidth="1"/>
    <col min="12801" max="12801" width="0.28515625" customWidth="1"/>
    <col min="12802" max="12802" width="13" customWidth="1"/>
    <col min="12803" max="12803" width="11.5703125" customWidth="1"/>
    <col min="12804" max="12804" width="10.85546875" customWidth="1"/>
    <col min="12805" max="12805" width="49" customWidth="1"/>
    <col min="13057" max="13057" width="0.28515625" customWidth="1"/>
    <col min="13058" max="13058" width="13" customWidth="1"/>
    <col min="13059" max="13059" width="11.5703125" customWidth="1"/>
    <col min="13060" max="13060" width="10.85546875" customWidth="1"/>
    <col min="13061" max="13061" width="49" customWidth="1"/>
    <col min="13313" max="13313" width="0.28515625" customWidth="1"/>
    <col min="13314" max="13314" width="13" customWidth="1"/>
    <col min="13315" max="13315" width="11.5703125" customWidth="1"/>
    <col min="13316" max="13316" width="10.85546875" customWidth="1"/>
    <col min="13317" max="13317" width="49" customWidth="1"/>
    <col min="13569" max="13569" width="0.28515625" customWidth="1"/>
    <col min="13570" max="13570" width="13" customWidth="1"/>
    <col min="13571" max="13571" width="11.5703125" customWidth="1"/>
    <col min="13572" max="13572" width="10.85546875" customWidth="1"/>
    <col min="13573" max="13573" width="49" customWidth="1"/>
    <col min="13825" max="13825" width="0.28515625" customWidth="1"/>
    <col min="13826" max="13826" width="13" customWidth="1"/>
    <col min="13827" max="13827" width="11.5703125" customWidth="1"/>
    <col min="13828" max="13828" width="10.85546875" customWidth="1"/>
    <col min="13829" max="13829" width="49" customWidth="1"/>
    <col min="14081" max="14081" width="0.28515625" customWidth="1"/>
    <col min="14082" max="14082" width="13" customWidth="1"/>
    <col min="14083" max="14083" width="11.5703125" customWidth="1"/>
    <col min="14084" max="14084" width="10.85546875" customWidth="1"/>
    <col min="14085" max="14085" width="49" customWidth="1"/>
    <col min="14337" max="14337" width="0.28515625" customWidth="1"/>
    <col min="14338" max="14338" width="13" customWidth="1"/>
    <col min="14339" max="14339" width="11.5703125" customWidth="1"/>
    <col min="14340" max="14340" width="10.85546875" customWidth="1"/>
    <col min="14341" max="14341" width="49" customWidth="1"/>
    <col min="14593" max="14593" width="0.28515625" customWidth="1"/>
    <col min="14594" max="14594" width="13" customWidth="1"/>
    <col min="14595" max="14595" width="11.5703125" customWidth="1"/>
    <col min="14596" max="14596" width="10.85546875" customWidth="1"/>
    <col min="14597" max="14597" width="49" customWidth="1"/>
    <col min="14849" max="14849" width="0.28515625" customWidth="1"/>
    <col min="14850" max="14850" width="13" customWidth="1"/>
    <col min="14851" max="14851" width="11.5703125" customWidth="1"/>
    <col min="14852" max="14852" width="10.85546875" customWidth="1"/>
    <col min="14853" max="14853" width="49" customWidth="1"/>
    <col min="15105" max="15105" width="0.28515625" customWidth="1"/>
    <col min="15106" max="15106" width="13" customWidth="1"/>
    <col min="15107" max="15107" width="11.5703125" customWidth="1"/>
    <col min="15108" max="15108" width="10.85546875" customWidth="1"/>
    <col min="15109" max="15109" width="49" customWidth="1"/>
    <col min="15361" max="15361" width="0.28515625" customWidth="1"/>
    <col min="15362" max="15362" width="13" customWidth="1"/>
    <col min="15363" max="15363" width="11.5703125" customWidth="1"/>
    <col min="15364" max="15364" width="10.85546875" customWidth="1"/>
    <col min="15365" max="15365" width="49" customWidth="1"/>
    <col min="15617" max="15617" width="0.28515625" customWidth="1"/>
    <col min="15618" max="15618" width="13" customWidth="1"/>
    <col min="15619" max="15619" width="11.5703125" customWidth="1"/>
    <col min="15620" max="15620" width="10.85546875" customWidth="1"/>
    <col min="15621" max="15621" width="49" customWidth="1"/>
    <col min="15873" max="15873" width="0.28515625" customWidth="1"/>
    <col min="15874" max="15874" width="13" customWidth="1"/>
    <col min="15875" max="15875" width="11.5703125" customWidth="1"/>
    <col min="15876" max="15876" width="10.85546875" customWidth="1"/>
    <col min="15877" max="15877" width="49" customWidth="1"/>
    <col min="16129" max="16129" width="0.28515625" customWidth="1"/>
    <col min="16130" max="16130" width="13" customWidth="1"/>
    <col min="16131" max="16131" width="11.5703125" customWidth="1"/>
    <col min="16132" max="16132" width="10.85546875" customWidth="1"/>
    <col min="16133" max="16133" width="49" customWidth="1"/>
  </cols>
  <sheetData>
    <row r="2" spans="1:5">
      <c r="A2" s="1"/>
      <c r="B2" s="1"/>
      <c r="C2" s="1"/>
      <c r="D2" s="1"/>
      <c r="E2" s="1"/>
    </row>
    <row r="3" spans="1:5" ht="15.75">
      <c r="A3" s="1"/>
      <c r="B3" s="2"/>
      <c r="C3" s="234" t="s">
        <v>103</v>
      </c>
      <c r="D3" s="234"/>
      <c r="E3" s="234"/>
    </row>
    <row r="4" spans="1:5" ht="15.75">
      <c r="A4" s="1"/>
      <c r="B4" s="2"/>
      <c r="C4" s="234" t="s">
        <v>38</v>
      </c>
      <c r="D4" s="234"/>
      <c r="E4" s="234"/>
    </row>
    <row r="5" spans="1:5" ht="22.5" customHeight="1">
      <c r="A5" s="1"/>
      <c r="B5" s="2"/>
      <c r="C5" s="3"/>
      <c r="D5" s="3"/>
      <c r="E5" s="140" t="s">
        <v>284</v>
      </c>
    </row>
    <row r="6" spans="1:5" ht="18">
      <c r="A6" s="1"/>
      <c r="B6" s="4"/>
      <c r="C6" s="5"/>
      <c r="D6" s="5"/>
      <c r="E6" s="6"/>
    </row>
    <row r="7" spans="1:5" ht="52.5" customHeight="1">
      <c r="A7" s="1"/>
      <c r="B7" s="235" t="s">
        <v>337</v>
      </c>
      <c r="C7" s="235"/>
      <c r="D7" s="235"/>
      <c r="E7" s="235"/>
    </row>
    <row r="8" spans="1:5" ht="17.25" hidden="1">
      <c r="A8" s="1"/>
      <c r="B8" s="2"/>
      <c r="C8" s="3"/>
      <c r="D8" s="7"/>
      <c r="E8" s="7"/>
    </row>
    <row r="9" spans="1:5" hidden="1">
      <c r="A9" s="1"/>
      <c r="B9" s="1"/>
      <c r="C9" s="1"/>
      <c r="D9" s="1"/>
      <c r="E9" s="1"/>
    </row>
    <row r="10" spans="1:5" ht="15.75">
      <c r="A10" s="1"/>
      <c r="B10" s="236" t="s">
        <v>295</v>
      </c>
      <c r="C10" s="237"/>
      <c r="D10" s="238"/>
      <c r="E10" s="239" t="s">
        <v>296</v>
      </c>
    </row>
    <row r="11" spans="1:5" ht="53.25" customHeight="1">
      <c r="A11" s="1"/>
      <c r="B11" s="8" t="s">
        <v>39</v>
      </c>
      <c r="C11" s="8" t="s">
        <v>40</v>
      </c>
      <c r="D11" s="8" t="s">
        <v>41</v>
      </c>
      <c r="E11" s="240"/>
    </row>
    <row r="12" spans="1:5" ht="35.25" customHeight="1">
      <c r="A12" s="1"/>
      <c r="B12" s="9">
        <v>915</v>
      </c>
      <c r="C12" s="9"/>
      <c r="D12" s="9"/>
      <c r="E12" s="9" t="s">
        <v>42</v>
      </c>
    </row>
    <row r="13" spans="1:5" ht="30.75" customHeight="1">
      <c r="A13" s="1"/>
      <c r="B13" s="9">
        <v>915</v>
      </c>
      <c r="C13" s="9" t="s">
        <v>43</v>
      </c>
      <c r="D13" s="9" t="s">
        <v>44</v>
      </c>
      <c r="E13" s="146" t="s">
        <v>297</v>
      </c>
    </row>
    <row r="38" spans="5:5">
      <c r="E38" s="21"/>
    </row>
  </sheetData>
  <mergeCells count="5">
    <mergeCell ref="C3:E3"/>
    <mergeCell ref="C4:E4"/>
    <mergeCell ref="B7:E7"/>
    <mergeCell ref="B10:D10"/>
    <mergeCell ref="E10:E11"/>
  </mergeCells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1"/>
  <sheetViews>
    <sheetView workbookViewId="0">
      <selection activeCell="B9" sqref="B9:D9"/>
    </sheetView>
  </sheetViews>
  <sheetFormatPr defaultRowHeight="12.75"/>
  <cols>
    <col min="1" max="1" width="0.140625" customWidth="1"/>
    <col min="2" max="2" width="12.28515625" customWidth="1"/>
    <col min="3" max="3" width="9.140625" customWidth="1"/>
    <col min="4" max="4" width="16.7109375" customWidth="1"/>
    <col min="5" max="5" width="50.85546875" customWidth="1"/>
    <col min="8" max="8" width="9" customWidth="1"/>
    <col min="257" max="257" width="0.140625" customWidth="1"/>
    <col min="258" max="258" width="12.28515625" customWidth="1"/>
    <col min="260" max="260" width="16.7109375" customWidth="1"/>
    <col min="261" max="261" width="50.85546875" customWidth="1"/>
    <col min="264" max="264" width="9" customWidth="1"/>
    <col min="513" max="513" width="0.140625" customWidth="1"/>
    <col min="514" max="514" width="12.28515625" customWidth="1"/>
    <col min="516" max="516" width="16.7109375" customWidth="1"/>
    <col min="517" max="517" width="50.85546875" customWidth="1"/>
    <col min="520" max="520" width="9" customWidth="1"/>
    <col min="769" max="769" width="0.140625" customWidth="1"/>
    <col min="770" max="770" width="12.28515625" customWidth="1"/>
    <col min="772" max="772" width="16.7109375" customWidth="1"/>
    <col min="773" max="773" width="50.85546875" customWidth="1"/>
    <col min="776" max="776" width="9" customWidth="1"/>
    <col min="1025" max="1025" width="0.140625" customWidth="1"/>
    <col min="1026" max="1026" width="12.28515625" customWidth="1"/>
    <col min="1028" max="1028" width="16.7109375" customWidth="1"/>
    <col min="1029" max="1029" width="50.85546875" customWidth="1"/>
    <col min="1032" max="1032" width="9" customWidth="1"/>
    <col min="1281" max="1281" width="0.140625" customWidth="1"/>
    <col min="1282" max="1282" width="12.28515625" customWidth="1"/>
    <col min="1284" max="1284" width="16.7109375" customWidth="1"/>
    <col min="1285" max="1285" width="50.85546875" customWidth="1"/>
    <col min="1288" max="1288" width="9" customWidth="1"/>
    <col min="1537" max="1537" width="0.140625" customWidth="1"/>
    <col min="1538" max="1538" width="12.28515625" customWidth="1"/>
    <col min="1540" max="1540" width="16.7109375" customWidth="1"/>
    <col min="1541" max="1541" width="50.85546875" customWidth="1"/>
    <col min="1544" max="1544" width="9" customWidth="1"/>
    <col min="1793" max="1793" width="0.140625" customWidth="1"/>
    <col min="1794" max="1794" width="12.28515625" customWidth="1"/>
    <col min="1796" max="1796" width="16.7109375" customWidth="1"/>
    <col min="1797" max="1797" width="50.85546875" customWidth="1"/>
    <col min="1800" max="1800" width="9" customWidth="1"/>
    <col min="2049" max="2049" width="0.140625" customWidth="1"/>
    <col min="2050" max="2050" width="12.28515625" customWidth="1"/>
    <col min="2052" max="2052" width="16.7109375" customWidth="1"/>
    <col min="2053" max="2053" width="50.85546875" customWidth="1"/>
    <col min="2056" max="2056" width="9" customWidth="1"/>
    <col min="2305" max="2305" width="0.140625" customWidth="1"/>
    <col min="2306" max="2306" width="12.28515625" customWidth="1"/>
    <col min="2308" max="2308" width="16.7109375" customWidth="1"/>
    <col min="2309" max="2309" width="50.85546875" customWidth="1"/>
    <col min="2312" max="2312" width="9" customWidth="1"/>
    <col min="2561" max="2561" width="0.140625" customWidth="1"/>
    <col min="2562" max="2562" width="12.28515625" customWidth="1"/>
    <col min="2564" max="2564" width="16.7109375" customWidth="1"/>
    <col min="2565" max="2565" width="50.85546875" customWidth="1"/>
    <col min="2568" max="2568" width="9" customWidth="1"/>
    <col min="2817" max="2817" width="0.140625" customWidth="1"/>
    <col min="2818" max="2818" width="12.28515625" customWidth="1"/>
    <col min="2820" max="2820" width="16.7109375" customWidth="1"/>
    <col min="2821" max="2821" width="50.85546875" customWidth="1"/>
    <col min="2824" max="2824" width="9" customWidth="1"/>
    <col min="3073" max="3073" width="0.140625" customWidth="1"/>
    <col min="3074" max="3074" width="12.28515625" customWidth="1"/>
    <col min="3076" max="3076" width="16.7109375" customWidth="1"/>
    <col min="3077" max="3077" width="50.85546875" customWidth="1"/>
    <col min="3080" max="3080" width="9" customWidth="1"/>
    <col min="3329" max="3329" width="0.140625" customWidth="1"/>
    <col min="3330" max="3330" width="12.28515625" customWidth="1"/>
    <col min="3332" max="3332" width="16.7109375" customWidth="1"/>
    <col min="3333" max="3333" width="50.85546875" customWidth="1"/>
    <col min="3336" max="3336" width="9" customWidth="1"/>
    <col min="3585" max="3585" width="0.140625" customWidth="1"/>
    <col min="3586" max="3586" width="12.28515625" customWidth="1"/>
    <col min="3588" max="3588" width="16.7109375" customWidth="1"/>
    <col min="3589" max="3589" width="50.85546875" customWidth="1"/>
    <col min="3592" max="3592" width="9" customWidth="1"/>
    <col min="3841" max="3841" width="0.140625" customWidth="1"/>
    <col min="3842" max="3842" width="12.28515625" customWidth="1"/>
    <col min="3844" max="3844" width="16.7109375" customWidth="1"/>
    <col min="3845" max="3845" width="50.85546875" customWidth="1"/>
    <col min="3848" max="3848" width="9" customWidth="1"/>
    <col min="4097" max="4097" width="0.140625" customWidth="1"/>
    <col min="4098" max="4098" width="12.28515625" customWidth="1"/>
    <col min="4100" max="4100" width="16.7109375" customWidth="1"/>
    <col min="4101" max="4101" width="50.85546875" customWidth="1"/>
    <col min="4104" max="4104" width="9" customWidth="1"/>
    <col min="4353" max="4353" width="0.140625" customWidth="1"/>
    <col min="4354" max="4354" width="12.28515625" customWidth="1"/>
    <col min="4356" max="4356" width="16.7109375" customWidth="1"/>
    <col min="4357" max="4357" width="50.85546875" customWidth="1"/>
    <col min="4360" max="4360" width="9" customWidth="1"/>
    <col min="4609" max="4609" width="0.140625" customWidth="1"/>
    <col min="4610" max="4610" width="12.28515625" customWidth="1"/>
    <col min="4612" max="4612" width="16.7109375" customWidth="1"/>
    <col min="4613" max="4613" width="50.85546875" customWidth="1"/>
    <col min="4616" max="4616" width="9" customWidth="1"/>
    <col min="4865" max="4865" width="0.140625" customWidth="1"/>
    <col min="4866" max="4866" width="12.28515625" customWidth="1"/>
    <col min="4868" max="4868" width="16.7109375" customWidth="1"/>
    <col min="4869" max="4869" width="50.85546875" customWidth="1"/>
    <col min="4872" max="4872" width="9" customWidth="1"/>
    <col min="5121" max="5121" width="0.140625" customWidth="1"/>
    <col min="5122" max="5122" width="12.28515625" customWidth="1"/>
    <col min="5124" max="5124" width="16.7109375" customWidth="1"/>
    <col min="5125" max="5125" width="50.85546875" customWidth="1"/>
    <col min="5128" max="5128" width="9" customWidth="1"/>
    <col min="5377" max="5377" width="0.140625" customWidth="1"/>
    <col min="5378" max="5378" width="12.28515625" customWidth="1"/>
    <col min="5380" max="5380" width="16.7109375" customWidth="1"/>
    <col min="5381" max="5381" width="50.85546875" customWidth="1"/>
    <col min="5384" max="5384" width="9" customWidth="1"/>
    <col min="5633" max="5633" width="0.140625" customWidth="1"/>
    <col min="5634" max="5634" width="12.28515625" customWidth="1"/>
    <col min="5636" max="5636" width="16.7109375" customWidth="1"/>
    <col min="5637" max="5637" width="50.85546875" customWidth="1"/>
    <col min="5640" max="5640" width="9" customWidth="1"/>
    <col min="5889" max="5889" width="0.140625" customWidth="1"/>
    <col min="5890" max="5890" width="12.28515625" customWidth="1"/>
    <col min="5892" max="5892" width="16.7109375" customWidth="1"/>
    <col min="5893" max="5893" width="50.85546875" customWidth="1"/>
    <col min="5896" max="5896" width="9" customWidth="1"/>
    <col min="6145" max="6145" width="0.140625" customWidth="1"/>
    <col min="6146" max="6146" width="12.28515625" customWidth="1"/>
    <col min="6148" max="6148" width="16.7109375" customWidth="1"/>
    <col min="6149" max="6149" width="50.85546875" customWidth="1"/>
    <col min="6152" max="6152" width="9" customWidth="1"/>
    <col min="6401" max="6401" width="0.140625" customWidth="1"/>
    <col min="6402" max="6402" width="12.28515625" customWidth="1"/>
    <col min="6404" max="6404" width="16.7109375" customWidth="1"/>
    <col min="6405" max="6405" width="50.85546875" customWidth="1"/>
    <col min="6408" max="6408" width="9" customWidth="1"/>
    <col min="6657" max="6657" width="0.140625" customWidth="1"/>
    <col min="6658" max="6658" width="12.28515625" customWidth="1"/>
    <col min="6660" max="6660" width="16.7109375" customWidth="1"/>
    <col min="6661" max="6661" width="50.85546875" customWidth="1"/>
    <col min="6664" max="6664" width="9" customWidth="1"/>
    <col min="6913" max="6913" width="0.140625" customWidth="1"/>
    <col min="6914" max="6914" width="12.28515625" customWidth="1"/>
    <col min="6916" max="6916" width="16.7109375" customWidth="1"/>
    <col min="6917" max="6917" width="50.85546875" customWidth="1"/>
    <col min="6920" max="6920" width="9" customWidth="1"/>
    <col min="7169" max="7169" width="0.140625" customWidth="1"/>
    <col min="7170" max="7170" width="12.28515625" customWidth="1"/>
    <col min="7172" max="7172" width="16.7109375" customWidth="1"/>
    <col min="7173" max="7173" width="50.85546875" customWidth="1"/>
    <col min="7176" max="7176" width="9" customWidth="1"/>
    <col min="7425" max="7425" width="0.140625" customWidth="1"/>
    <col min="7426" max="7426" width="12.28515625" customWidth="1"/>
    <col min="7428" max="7428" width="16.7109375" customWidth="1"/>
    <col min="7429" max="7429" width="50.85546875" customWidth="1"/>
    <col min="7432" max="7432" width="9" customWidth="1"/>
    <col min="7681" max="7681" width="0.140625" customWidth="1"/>
    <col min="7682" max="7682" width="12.28515625" customWidth="1"/>
    <col min="7684" max="7684" width="16.7109375" customWidth="1"/>
    <col min="7685" max="7685" width="50.85546875" customWidth="1"/>
    <col min="7688" max="7688" width="9" customWidth="1"/>
    <col min="7937" max="7937" width="0.140625" customWidth="1"/>
    <col min="7938" max="7938" width="12.28515625" customWidth="1"/>
    <col min="7940" max="7940" width="16.7109375" customWidth="1"/>
    <col min="7941" max="7941" width="50.85546875" customWidth="1"/>
    <col min="7944" max="7944" width="9" customWidth="1"/>
    <col min="8193" max="8193" width="0.140625" customWidth="1"/>
    <col min="8194" max="8194" width="12.28515625" customWidth="1"/>
    <col min="8196" max="8196" width="16.7109375" customWidth="1"/>
    <col min="8197" max="8197" width="50.85546875" customWidth="1"/>
    <col min="8200" max="8200" width="9" customWidth="1"/>
    <col min="8449" max="8449" width="0.140625" customWidth="1"/>
    <col min="8450" max="8450" width="12.28515625" customWidth="1"/>
    <col min="8452" max="8452" width="16.7109375" customWidth="1"/>
    <col min="8453" max="8453" width="50.85546875" customWidth="1"/>
    <col min="8456" max="8456" width="9" customWidth="1"/>
    <col min="8705" max="8705" width="0.140625" customWidth="1"/>
    <col min="8706" max="8706" width="12.28515625" customWidth="1"/>
    <col min="8708" max="8708" width="16.7109375" customWidth="1"/>
    <col min="8709" max="8709" width="50.85546875" customWidth="1"/>
    <col min="8712" max="8712" width="9" customWidth="1"/>
    <col min="8961" max="8961" width="0.140625" customWidth="1"/>
    <col min="8962" max="8962" width="12.28515625" customWidth="1"/>
    <col min="8964" max="8964" width="16.7109375" customWidth="1"/>
    <col min="8965" max="8965" width="50.85546875" customWidth="1"/>
    <col min="8968" max="8968" width="9" customWidth="1"/>
    <col min="9217" max="9217" width="0.140625" customWidth="1"/>
    <col min="9218" max="9218" width="12.28515625" customWidth="1"/>
    <col min="9220" max="9220" width="16.7109375" customWidth="1"/>
    <col min="9221" max="9221" width="50.85546875" customWidth="1"/>
    <col min="9224" max="9224" width="9" customWidth="1"/>
    <col min="9473" max="9473" width="0.140625" customWidth="1"/>
    <col min="9474" max="9474" width="12.28515625" customWidth="1"/>
    <col min="9476" max="9476" width="16.7109375" customWidth="1"/>
    <col min="9477" max="9477" width="50.85546875" customWidth="1"/>
    <col min="9480" max="9480" width="9" customWidth="1"/>
    <col min="9729" max="9729" width="0.140625" customWidth="1"/>
    <col min="9730" max="9730" width="12.28515625" customWidth="1"/>
    <col min="9732" max="9732" width="16.7109375" customWidth="1"/>
    <col min="9733" max="9733" width="50.85546875" customWidth="1"/>
    <col min="9736" max="9736" width="9" customWidth="1"/>
    <col min="9985" max="9985" width="0.140625" customWidth="1"/>
    <col min="9986" max="9986" width="12.28515625" customWidth="1"/>
    <col min="9988" max="9988" width="16.7109375" customWidth="1"/>
    <col min="9989" max="9989" width="50.85546875" customWidth="1"/>
    <col min="9992" max="9992" width="9" customWidth="1"/>
    <col min="10241" max="10241" width="0.140625" customWidth="1"/>
    <col min="10242" max="10242" width="12.28515625" customWidth="1"/>
    <col min="10244" max="10244" width="16.7109375" customWidth="1"/>
    <col min="10245" max="10245" width="50.85546875" customWidth="1"/>
    <col min="10248" max="10248" width="9" customWidth="1"/>
    <col min="10497" max="10497" width="0.140625" customWidth="1"/>
    <col min="10498" max="10498" width="12.28515625" customWidth="1"/>
    <col min="10500" max="10500" width="16.7109375" customWidth="1"/>
    <col min="10501" max="10501" width="50.85546875" customWidth="1"/>
    <col min="10504" max="10504" width="9" customWidth="1"/>
    <col min="10753" max="10753" width="0.140625" customWidth="1"/>
    <col min="10754" max="10754" width="12.28515625" customWidth="1"/>
    <col min="10756" max="10756" width="16.7109375" customWidth="1"/>
    <col min="10757" max="10757" width="50.85546875" customWidth="1"/>
    <col min="10760" max="10760" width="9" customWidth="1"/>
    <col min="11009" max="11009" width="0.140625" customWidth="1"/>
    <col min="11010" max="11010" width="12.28515625" customWidth="1"/>
    <col min="11012" max="11012" width="16.7109375" customWidth="1"/>
    <col min="11013" max="11013" width="50.85546875" customWidth="1"/>
    <col min="11016" max="11016" width="9" customWidth="1"/>
    <col min="11265" max="11265" width="0.140625" customWidth="1"/>
    <col min="11266" max="11266" width="12.28515625" customWidth="1"/>
    <col min="11268" max="11268" width="16.7109375" customWidth="1"/>
    <col min="11269" max="11269" width="50.85546875" customWidth="1"/>
    <col min="11272" max="11272" width="9" customWidth="1"/>
    <col min="11521" max="11521" width="0.140625" customWidth="1"/>
    <col min="11522" max="11522" width="12.28515625" customWidth="1"/>
    <col min="11524" max="11524" width="16.7109375" customWidth="1"/>
    <col min="11525" max="11525" width="50.85546875" customWidth="1"/>
    <col min="11528" max="11528" width="9" customWidth="1"/>
    <col min="11777" max="11777" width="0.140625" customWidth="1"/>
    <col min="11778" max="11778" width="12.28515625" customWidth="1"/>
    <col min="11780" max="11780" width="16.7109375" customWidth="1"/>
    <col min="11781" max="11781" width="50.85546875" customWidth="1"/>
    <col min="11784" max="11784" width="9" customWidth="1"/>
    <col min="12033" max="12033" width="0.140625" customWidth="1"/>
    <col min="12034" max="12034" width="12.28515625" customWidth="1"/>
    <col min="12036" max="12036" width="16.7109375" customWidth="1"/>
    <col min="12037" max="12037" width="50.85546875" customWidth="1"/>
    <col min="12040" max="12040" width="9" customWidth="1"/>
    <col min="12289" max="12289" width="0.140625" customWidth="1"/>
    <col min="12290" max="12290" width="12.28515625" customWidth="1"/>
    <col min="12292" max="12292" width="16.7109375" customWidth="1"/>
    <col min="12293" max="12293" width="50.85546875" customWidth="1"/>
    <col min="12296" max="12296" width="9" customWidth="1"/>
    <col min="12545" max="12545" width="0.140625" customWidth="1"/>
    <col min="12546" max="12546" width="12.28515625" customWidth="1"/>
    <col min="12548" max="12548" width="16.7109375" customWidth="1"/>
    <col min="12549" max="12549" width="50.85546875" customWidth="1"/>
    <col min="12552" max="12552" width="9" customWidth="1"/>
    <col min="12801" max="12801" width="0.140625" customWidth="1"/>
    <col min="12802" max="12802" width="12.28515625" customWidth="1"/>
    <col min="12804" max="12804" width="16.7109375" customWidth="1"/>
    <col min="12805" max="12805" width="50.85546875" customWidth="1"/>
    <col min="12808" max="12808" width="9" customWidth="1"/>
    <col min="13057" max="13057" width="0.140625" customWidth="1"/>
    <col min="13058" max="13058" width="12.28515625" customWidth="1"/>
    <col min="13060" max="13060" width="16.7109375" customWidth="1"/>
    <col min="13061" max="13061" width="50.85546875" customWidth="1"/>
    <col min="13064" max="13064" width="9" customWidth="1"/>
    <col min="13313" max="13313" width="0.140625" customWidth="1"/>
    <col min="13314" max="13314" width="12.28515625" customWidth="1"/>
    <col min="13316" max="13316" width="16.7109375" customWidth="1"/>
    <col min="13317" max="13317" width="50.85546875" customWidth="1"/>
    <col min="13320" max="13320" width="9" customWidth="1"/>
    <col min="13569" max="13569" width="0.140625" customWidth="1"/>
    <col min="13570" max="13570" width="12.28515625" customWidth="1"/>
    <col min="13572" max="13572" width="16.7109375" customWidth="1"/>
    <col min="13573" max="13573" width="50.85546875" customWidth="1"/>
    <col min="13576" max="13576" width="9" customWidth="1"/>
    <col min="13825" max="13825" width="0.140625" customWidth="1"/>
    <col min="13826" max="13826" width="12.28515625" customWidth="1"/>
    <col min="13828" max="13828" width="16.7109375" customWidth="1"/>
    <col min="13829" max="13829" width="50.85546875" customWidth="1"/>
    <col min="13832" max="13832" width="9" customWidth="1"/>
    <col min="14081" max="14081" width="0.140625" customWidth="1"/>
    <col min="14082" max="14082" width="12.28515625" customWidth="1"/>
    <col min="14084" max="14084" width="16.7109375" customWidth="1"/>
    <col min="14085" max="14085" width="50.85546875" customWidth="1"/>
    <col min="14088" max="14088" width="9" customWidth="1"/>
    <col min="14337" max="14337" width="0.140625" customWidth="1"/>
    <col min="14338" max="14338" width="12.28515625" customWidth="1"/>
    <col min="14340" max="14340" width="16.7109375" customWidth="1"/>
    <col min="14341" max="14341" width="50.85546875" customWidth="1"/>
    <col min="14344" max="14344" width="9" customWidth="1"/>
    <col min="14593" max="14593" width="0.140625" customWidth="1"/>
    <col min="14594" max="14594" width="12.28515625" customWidth="1"/>
    <col min="14596" max="14596" width="16.7109375" customWidth="1"/>
    <col min="14597" max="14597" width="50.85546875" customWidth="1"/>
    <col min="14600" max="14600" width="9" customWidth="1"/>
    <col min="14849" max="14849" width="0.140625" customWidth="1"/>
    <col min="14850" max="14850" width="12.28515625" customWidth="1"/>
    <col min="14852" max="14852" width="16.7109375" customWidth="1"/>
    <col min="14853" max="14853" width="50.85546875" customWidth="1"/>
    <col min="14856" max="14856" width="9" customWidth="1"/>
    <col min="15105" max="15105" width="0.140625" customWidth="1"/>
    <col min="15106" max="15106" width="12.28515625" customWidth="1"/>
    <col min="15108" max="15108" width="16.7109375" customWidth="1"/>
    <col min="15109" max="15109" width="50.85546875" customWidth="1"/>
    <col min="15112" max="15112" width="9" customWidth="1"/>
    <col min="15361" max="15361" width="0.140625" customWidth="1"/>
    <col min="15362" max="15362" width="12.28515625" customWidth="1"/>
    <col min="15364" max="15364" width="16.7109375" customWidth="1"/>
    <col min="15365" max="15365" width="50.85546875" customWidth="1"/>
    <col min="15368" max="15368" width="9" customWidth="1"/>
    <col min="15617" max="15617" width="0.140625" customWidth="1"/>
    <col min="15618" max="15618" width="12.28515625" customWidth="1"/>
    <col min="15620" max="15620" width="16.7109375" customWidth="1"/>
    <col min="15621" max="15621" width="50.85546875" customWidth="1"/>
    <col min="15624" max="15624" width="9" customWidth="1"/>
    <col min="15873" max="15873" width="0.140625" customWidth="1"/>
    <col min="15874" max="15874" width="12.28515625" customWidth="1"/>
    <col min="15876" max="15876" width="16.7109375" customWidth="1"/>
    <col min="15877" max="15877" width="50.85546875" customWidth="1"/>
    <col min="15880" max="15880" width="9" customWidth="1"/>
    <col min="16129" max="16129" width="0.140625" customWidth="1"/>
    <col min="16130" max="16130" width="12.28515625" customWidth="1"/>
    <col min="16132" max="16132" width="16.7109375" customWidth="1"/>
    <col min="16133" max="16133" width="50.85546875" customWidth="1"/>
    <col min="16136" max="16136" width="9" customWidth="1"/>
  </cols>
  <sheetData>
    <row r="1" spans="1:5" ht="15.75">
      <c r="A1" s="1"/>
      <c r="B1" s="10"/>
      <c r="C1" s="10"/>
      <c r="D1" s="10"/>
      <c r="E1" s="10"/>
    </row>
    <row r="2" spans="1:5" ht="15.75">
      <c r="A2" s="1"/>
      <c r="B2" s="11"/>
      <c r="C2" s="241" t="s">
        <v>104</v>
      </c>
      <c r="D2" s="241"/>
      <c r="E2" s="241"/>
    </row>
    <row r="3" spans="1:5" ht="15.75">
      <c r="A3" s="1"/>
      <c r="B3" s="11"/>
      <c r="C3" s="241" t="s">
        <v>38</v>
      </c>
      <c r="D3" s="241"/>
      <c r="E3" s="241"/>
    </row>
    <row r="4" spans="1:5" ht="15.75">
      <c r="A4" s="1"/>
      <c r="B4" s="11"/>
      <c r="C4" s="242" t="s">
        <v>285</v>
      </c>
      <c r="D4" s="242"/>
      <c r="E4" s="242"/>
    </row>
    <row r="5" spans="1:5" ht="15.75">
      <c r="A5" s="1"/>
      <c r="B5" s="12"/>
      <c r="C5" s="11"/>
      <c r="D5" s="11"/>
      <c r="E5" s="13"/>
    </row>
    <row r="6" spans="1:5" ht="51.75" customHeight="1">
      <c r="A6" s="1"/>
      <c r="B6" s="243" t="s">
        <v>338</v>
      </c>
      <c r="C6" s="243"/>
      <c r="D6" s="243"/>
      <c r="E6" s="243"/>
    </row>
    <row r="7" spans="1:5" ht="15.75">
      <c r="A7" s="1"/>
      <c r="B7" s="11"/>
      <c r="C7" s="11"/>
      <c r="D7" s="11"/>
      <c r="E7" s="11"/>
    </row>
    <row r="8" spans="1:5" ht="15.75">
      <c r="A8" s="1"/>
      <c r="B8" s="10"/>
      <c r="C8" s="10"/>
      <c r="D8" s="10"/>
      <c r="E8" s="10"/>
    </row>
    <row r="9" spans="1:5" ht="81.75" customHeight="1">
      <c r="A9" s="1"/>
      <c r="B9" s="244" t="s">
        <v>45</v>
      </c>
      <c r="C9" s="245"/>
      <c r="D9" s="246"/>
      <c r="E9" s="239" t="s">
        <v>361</v>
      </c>
    </row>
    <row r="10" spans="1:5" ht="37.5" customHeight="1">
      <c r="A10" s="1"/>
      <c r="B10" s="14" t="s">
        <v>46</v>
      </c>
      <c r="C10" s="14" t="s">
        <v>47</v>
      </c>
      <c r="D10" s="14" t="s">
        <v>48</v>
      </c>
      <c r="E10" s="247"/>
    </row>
    <row r="11" spans="1:5" ht="35.25" customHeight="1">
      <c r="A11" s="1"/>
      <c r="B11" s="9" t="s">
        <v>49</v>
      </c>
      <c r="C11" s="9" t="s">
        <v>44</v>
      </c>
      <c r="D11" s="15" t="s">
        <v>3</v>
      </c>
      <c r="E11" s="147" t="s">
        <v>297</v>
      </c>
    </row>
  </sheetData>
  <mergeCells count="6">
    <mergeCell ref="C2:E2"/>
    <mergeCell ref="C3:E3"/>
    <mergeCell ref="C4:E4"/>
    <mergeCell ref="B6:E6"/>
    <mergeCell ref="B9:D9"/>
    <mergeCell ref="E9:E10"/>
  </mergeCells>
  <pageMargins left="0.75" right="0.75" top="1" bottom="1" header="0.5" footer="0.5"/>
  <pageSetup paperSize="9" scale="9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view="pageBreakPreview" topLeftCell="A16" zoomScaleSheetLayoutView="100" workbookViewId="0">
      <selection activeCell="T31" sqref="T31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85"/>
      <c r="B1" s="85"/>
      <c r="C1" s="85"/>
      <c r="D1" s="85"/>
      <c r="E1" s="85"/>
      <c r="F1" s="85"/>
      <c r="G1" s="85"/>
      <c r="H1" s="85"/>
      <c r="I1" s="85"/>
      <c r="J1" s="373" t="s">
        <v>286</v>
      </c>
      <c r="K1" s="373"/>
      <c r="L1" s="373"/>
    </row>
    <row r="2" spans="1:24" ht="48" customHeight="1" thickBot="1">
      <c r="A2" s="374" t="s">
        <v>305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</row>
    <row r="3" spans="1:24" ht="21.75" hidden="1" customHeight="1" thickBot="1"/>
    <row r="4" spans="1:24" ht="29.25" customHeight="1">
      <c r="A4" s="375" t="s">
        <v>67</v>
      </c>
      <c r="B4" s="376"/>
      <c r="C4" s="376"/>
      <c r="D4" s="377"/>
      <c r="E4" s="375" t="s">
        <v>0</v>
      </c>
      <c r="F4" s="376"/>
      <c r="G4" s="376"/>
      <c r="H4" s="376"/>
      <c r="I4" s="376"/>
      <c r="J4" s="378"/>
      <c r="K4" s="379" t="s">
        <v>254</v>
      </c>
      <c r="L4" s="377"/>
      <c r="M4" s="369"/>
      <c r="N4" s="369"/>
      <c r="O4" s="369"/>
      <c r="P4" s="369"/>
      <c r="Q4" s="369"/>
      <c r="R4" s="369"/>
      <c r="S4" s="115"/>
      <c r="T4" s="115"/>
      <c r="U4" s="115"/>
    </row>
    <row r="5" spans="1:24" ht="15.75">
      <c r="A5" s="310" t="s">
        <v>255</v>
      </c>
      <c r="B5" s="311"/>
      <c r="C5" s="311"/>
      <c r="D5" s="311"/>
      <c r="E5" s="370" t="s">
        <v>256</v>
      </c>
      <c r="F5" s="371"/>
      <c r="G5" s="371"/>
      <c r="H5" s="371"/>
      <c r="I5" s="371"/>
      <c r="J5" s="372"/>
      <c r="K5" s="267">
        <f>K6+K8+K10+K13+K15+K18+K22+K24</f>
        <v>2866.8</v>
      </c>
      <c r="L5" s="268"/>
      <c r="M5" s="309"/>
      <c r="N5" s="309"/>
      <c r="O5" s="309"/>
      <c r="P5" s="309"/>
      <c r="Q5" s="309"/>
      <c r="R5" s="309"/>
      <c r="S5" s="116"/>
      <c r="T5" s="116"/>
      <c r="U5" s="117"/>
    </row>
    <row r="6" spans="1:24" s="121" customFormat="1" ht="15.75">
      <c r="A6" s="310" t="s">
        <v>257</v>
      </c>
      <c r="B6" s="311"/>
      <c r="C6" s="311"/>
      <c r="D6" s="311"/>
      <c r="E6" s="346" t="s">
        <v>4</v>
      </c>
      <c r="F6" s="347"/>
      <c r="G6" s="347"/>
      <c r="H6" s="347"/>
      <c r="I6" s="347"/>
      <c r="J6" s="348"/>
      <c r="K6" s="267">
        <f>SUM(K7)</f>
        <v>967.8</v>
      </c>
      <c r="L6" s="268"/>
      <c r="M6" s="339"/>
      <c r="N6" s="339"/>
      <c r="O6" s="339"/>
      <c r="P6" s="339"/>
      <c r="Q6" s="118"/>
      <c r="R6" s="118"/>
      <c r="S6" s="119"/>
      <c r="T6" s="119"/>
      <c r="U6" s="120"/>
    </row>
    <row r="7" spans="1:24" ht="18.75" customHeight="1">
      <c r="A7" s="269" t="s">
        <v>323</v>
      </c>
      <c r="B7" s="270"/>
      <c r="C7" s="270"/>
      <c r="D7" s="271"/>
      <c r="E7" s="366" t="s">
        <v>258</v>
      </c>
      <c r="F7" s="367"/>
      <c r="G7" s="367"/>
      <c r="H7" s="367"/>
      <c r="I7" s="367"/>
      <c r="J7" s="368"/>
      <c r="K7" s="294">
        <v>967.8</v>
      </c>
      <c r="L7" s="331"/>
      <c r="M7" s="332"/>
      <c r="N7" s="332"/>
      <c r="O7" s="332"/>
      <c r="P7" s="332"/>
      <c r="Q7" s="332"/>
      <c r="R7" s="332"/>
      <c r="S7" s="116"/>
      <c r="T7" s="116"/>
      <c r="U7" s="117"/>
    </row>
    <row r="8" spans="1:24" s="121" customFormat="1" ht="27.75" customHeight="1">
      <c r="A8" s="151" t="s">
        <v>259</v>
      </c>
      <c r="B8" s="152"/>
      <c r="C8" s="152"/>
      <c r="D8" s="152"/>
      <c r="E8" s="261" t="s">
        <v>7</v>
      </c>
      <c r="F8" s="299"/>
      <c r="G8" s="299"/>
      <c r="H8" s="299"/>
      <c r="I8" s="299"/>
      <c r="J8" s="300"/>
      <c r="K8" s="248">
        <f>SUM(K9:L9)</f>
        <v>223.4</v>
      </c>
      <c r="L8" s="364"/>
      <c r="M8" s="122"/>
      <c r="N8" s="122"/>
      <c r="O8" s="122"/>
      <c r="P8" s="122"/>
      <c r="Q8" s="122"/>
      <c r="R8" s="122"/>
      <c r="S8" s="119"/>
      <c r="T8" s="119"/>
      <c r="U8" s="120"/>
    </row>
    <row r="9" spans="1:24" ht="27" customHeight="1">
      <c r="A9" s="153" t="s">
        <v>260</v>
      </c>
      <c r="B9" s="154"/>
      <c r="C9" s="154"/>
      <c r="D9" s="154"/>
      <c r="E9" s="291" t="s">
        <v>9</v>
      </c>
      <c r="F9" s="292"/>
      <c r="G9" s="292"/>
      <c r="H9" s="292"/>
      <c r="I9" s="292"/>
      <c r="J9" s="293"/>
      <c r="K9" s="294">
        <v>223.4</v>
      </c>
      <c r="L9" s="331"/>
      <c r="M9" s="123"/>
      <c r="N9" s="123"/>
      <c r="O9" s="123"/>
      <c r="P9" s="123"/>
      <c r="Q9" s="123"/>
      <c r="R9" s="123"/>
      <c r="S9" s="116"/>
      <c r="T9" s="116"/>
      <c r="U9" s="117"/>
    </row>
    <row r="10" spans="1:24" s="121" customFormat="1" ht="15.75">
      <c r="A10" s="336" t="s">
        <v>261</v>
      </c>
      <c r="B10" s="337"/>
      <c r="C10" s="337"/>
      <c r="D10" s="338"/>
      <c r="E10" s="346" t="s">
        <v>10</v>
      </c>
      <c r="F10" s="347"/>
      <c r="G10" s="347"/>
      <c r="H10" s="347"/>
      <c r="I10" s="347"/>
      <c r="J10" s="348"/>
      <c r="K10" s="248">
        <f>SUM(K11:L12)</f>
        <v>332.79999999999995</v>
      </c>
      <c r="L10" s="365"/>
      <c r="M10" s="339"/>
      <c r="N10" s="339"/>
      <c r="O10" s="339"/>
      <c r="P10" s="339"/>
      <c r="Q10" s="339"/>
      <c r="R10" s="339"/>
      <c r="S10" s="119"/>
      <c r="T10" s="119"/>
      <c r="U10" s="120"/>
      <c r="V10" s="124"/>
      <c r="W10" s="124"/>
      <c r="X10" s="124"/>
    </row>
    <row r="11" spans="1:24" s="126" customFormat="1" ht="15">
      <c r="A11" s="318" t="s">
        <v>262</v>
      </c>
      <c r="B11" s="356"/>
      <c r="C11" s="356"/>
      <c r="D11" s="357"/>
      <c r="E11" s="346" t="s">
        <v>12</v>
      </c>
      <c r="F11" s="347"/>
      <c r="G11" s="347"/>
      <c r="H11" s="347"/>
      <c r="I11" s="347"/>
      <c r="J11" s="348"/>
      <c r="K11" s="358">
        <v>159.69999999999999</v>
      </c>
      <c r="L11" s="358"/>
      <c r="M11" s="125"/>
      <c r="N11" s="118"/>
      <c r="O11" s="118"/>
      <c r="P11" s="118"/>
      <c r="Q11" s="118"/>
      <c r="R11" s="118"/>
      <c r="S11" s="119"/>
      <c r="T11" s="119"/>
      <c r="U11" s="120"/>
      <c r="V11" s="124"/>
      <c r="W11" s="124"/>
      <c r="X11" s="124"/>
    </row>
    <row r="12" spans="1:24" ht="18" customHeight="1">
      <c r="A12" s="269" t="s">
        <v>263</v>
      </c>
      <c r="B12" s="270"/>
      <c r="C12" s="270"/>
      <c r="D12" s="271"/>
      <c r="E12" s="359" t="s">
        <v>264</v>
      </c>
      <c r="F12" s="360"/>
      <c r="G12" s="360"/>
      <c r="H12" s="360"/>
      <c r="I12" s="360"/>
      <c r="J12" s="361"/>
      <c r="K12" s="294">
        <v>173.1</v>
      </c>
      <c r="L12" s="362"/>
      <c r="M12" s="363"/>
      <c r="N12" s="332"/>
      <c r="O12" s="332"/>
      <c r="P12" s="332"/>
      <c r="Q12" s="332"/>
      <c r="R12" s="332"/>
      <c r="S12" s="116"/>
      <c r="T12" s="116"/>
      <c r="U12" s="117"/>
    </row>
    <row r="13" spans="1:24" s="121" customFormat="1" ht="15.75">
      <c r="A13" s="336" t="s">
        <v>265</v>
      </c>
      <c r="B13" s="337"/>
      <c r="C13" s="337"/>
      <c r="D13" s="338"/>
      <c r="E13" s="346" t="s">
        <v>14</v>
      </c>
      <c r="F13" s="347"/>
      <c r="G13" s="347"/>
      <c r="H13" s="347"/>
      <c r="I13" s="347"/>
      <c r="J13" s="348"/>
      <c r="K13" s="267">
        <f>SUM(K14)</f>
        <v>4.0999999999999996</v>
      </c>
      <c r="L13" s="268"/>
      <c r="M13" s="118"/>
      <c r="N13" s="118"/>
      <c r="O13" s="339"/>
      <c r="P13" s="339"/>
      <c r="Q13" s="339"/>
      <c r="R13" s="339"/>
      <c r="S13" s="119"/>
      <c r="T13" s="119"/>
      <c r="U13" s="120"/>
    </row>
    <row r="14" spans="1:24" ht="26.25" customHeight="1">
      <c r="A14" s="349" t="s">
        <v>325</v>
      </c>
      <c r="B14" s="350"/>
      <c r="C14" s="350"/>
      <c r="D14" s="351"/>
      <c r="E14" s="291" t="s">
        <v>324</v>
      </c>
      <c r="F14" s="292"/>
      <c r="G14" s="292"/>
      <c r="H14" s="292"/>
      <c r="I14" s="292"/>
      <c r="J14" s="293"/>
      <c r="K14" s="352">
        <v>4.0999999999999996</v>
      </c>
      <c r="L14" s="353"/>
      <c r="M14" s="354"/>
      <c r="N14" s="355"/>
      <c r="O14" s="332"/>
      <c r="P14" s="332"/>
      <c r="Q14" s="332"/>
      <c r="R14" s="332"/>
      <c r="S14" s="116"/>
      <c r="T14" s="116"/>
      <c r="U14" s="117"/>
    </row>
    <row r="15" spans="1:24" s="121" customFormat="1" ht="29.25" customHeight="1">
      <c r="A15" s="336" t="s">
        <v>266</v>
      </c>
      <c r="B15" s="337"/>
      <c r="C15" s="337"/>
      <c r="D15" s="338"/>
      <c r="E15" s="313" t="s">
        <v>267</v>
      </c>
      <c r="F15" s="314"/>
      <c r="G15" s="314"/>
      <c r="H15" s="314"/>
      <c r="I15" s="314"/>
      <c r="J15" s="315"/>
      <c r="K15" s="343">
        <f>K16+K17</f>
        <v>1238.7</v>
      </c>
      <c r="L15" s="344"/>
      <c r="M15" s="339"/>
      <c r="N15" s="339"/>
      <c r="O15" s="339"/>
      <c r="P15" s="339"/>
      <c r="Q15" s="345"/>
      <c r="R15" s="345"/>
      <c r="S15" s="345"/>
      <c r="T15" s="345"/>
      <c r="U15" s="120"/>
    </row>
    <row r="16" spans="1:24" ht="59.25" customHeight="1">
      <c r="A16" s="269" t="s">
        <v>327</v>
      </c>
      <c r="B16" s="270"/>
      <c r="C16" s="270"/>
      <c r="D16" s="271"/>
      <c r="E16" s="340" t="s">
        <v>326</v>
      </c>
      <c r="F16" s="341"/>
      <c r="G16" s="341"/>
      <c r="H16" s="341"/>
      <c r="I16" s="341"/>
      <c r="J16" s="342"/>
      <c r="K16" s="294">
        <v>1118.7</v>
      </c>
      <c r="L16" s="331"/>
      <c r="M16" s="123"/>
      <c r="N16" s="123"/>
      <c r="O16" s="123"/>
      <c r="P16" s="123"/>
      <c r="Q16" s="123"/>
      <c r="R16" s="123"/>
      <c r="S16" s="116"/>
      <c r="T16" s="116"/>
      <c r="U16" s="117"/>
    </row>
    <row r="17" spans="1:21" ht="52.5" customHeight="1">
      <c r="A17" s="318" t="s">
        <v>339</v>
      </c>
      <c r="B17" s="319"/>
      <c r="C17" s="319"/>
      <c r="D17" s="320"/>
      <c r="E17" s="291" t="s">
        <v>340</v>
      </c>
      <c r="F17" s="299"/>
      <c r="G17" s="299"/>
      <c r="H17" s="299"/>
      <c r="I17" s="299"/>
      <c r="J17" s="300"/>
      <c r="K17" s="294">
        <v>120</v>
      </c>
      <c r="L17" s="331"/>
      <c r="M17" s="148"/>
      <c r="N17" s="148"/>
      <c r="O17" s="148"/>
      <c r="P17" s="148"/>
      <c r="Q17" s="148"/>
      <c r="R17" s="148"/>
      <c r="S17" s="116"/>
      <c r="T17" s="116"/>
      <c r="U17" s="117"/>
    </row>
    <row r="18" spans="1:21" s="121" customFormat="1" ht="30.75" customHeight="1">
      <c r="A18" s="336" t="s">
        <v>268</v>
      </c>
      <c r="B18" s="337"/>
      <c r="C18" s="337"/>
      <c r="D18" s="338"/>
      <c r="E18" s="313" t="s">
        <v>298</v>
      </c>
      <c r="F18" s="314"/>
      <c r="G18" s="314"/>
      <c r="H18" s="314"/>
      <c r="I18" s="314"/>
      <c r="J18" s="315"/>
      <c r="K18" s="267">
        <f>K19+K21</f>
        <v>50</v>
      </c>
      <c r="L18" s="268"/>
      <c r="M18" s="339"/>
      <c r="N18" s="339"/>
      <c r="O18" s="339"/>
      <c r="P18" s="339"/>
      <c r="Q18" s="339"/>
      <c r="R18" s="339"/>
      <c r="S18" s="119"/>
      <c r="T18" s="119"/>
      <c r="U18" s="120"/>
    </row>
    <row r="19" spans="1:21" ht="18" customHeight="1">
      <c r="A19" s="264" t="s">
        <v>328</v>
      </c>
      <c r="B19" s="265"/>
      <c r="C19" s="265"/>
      <c r="D19" s="265"/>
      <c r="E19" s="291" t="s">
        <v>329</v>
      </c>
      <c r="F19" s="292"/>
      <c r="G19" s="292"/>
      <c r="H19" s="292"/>
      <c r="I19" s="292"/>
      <c r="J19" s="293"/>
      <c r="K19" s="294">
        <v>30</v>
      </c>
      <c r="L19" s="331"/>
      <c r="M19" s="332"/>
      <c r="N19" s="332"/>
      <c r="O19" s="123"/>
      <c r="P19" s="123"/>
      <c r="Q19" s="332"/>
      <c r="R19" s="332"/>
      <c r="S19" s="116"/>
      <c r="T19" s="116"/>
      <c r="U19" s="117"/>
    </row>
    <row r="20" spans="1:21" ht="15" hidden="1">
      <c r="A20" s="318" t="s">
        <v>269</v>
      </c>
      <c r="B20" s="319"/>
      <c r="C20" s="319"/>
      <c r="D20" s="319"/>
      <c r="E20" s="333"/>
      <c r="F20" s="334"/>
      <c r="G20" s="334"/>
      <c r="H20" s="334"/>
      <c r="I20" s="334"/>
      <c r="J20" s="335"/>
      <c r="K20" s="275"/>
      <c r="L20" s="276"/>
      <c r="M20" s="280"/>
      <c r="N20" s="280"/>
      <c r="O20" s="280"/>
      <c r="P20" s="280"/>
      <c r="Q20" s="280"/>
      <c r="R20" s="280"/>
      <c r="S20" s="116"/>
      <c r="T20" s="116"/>
      <c r="U20" s="117"/>
    </row>
    <row r="21" spans="1:21" ht="19.5" customHeight="1">
      <c r="A21" s="318" t="s">
        <v>330</v>
      </c>
      <c r="B21" s="319"/>
      <c r="C21" s="319"/>
      <c r="D21" s="320"/>
      <c r="E21" s="325" t="s">
        <v>331</v>
      </c>
      <c r="F21" s="329"/>
      <c r="G21" s="329"/>
      <c r="H21" s="329"/>
      <c r="I21" s="329"/>
      <c r="J21" s="330"/>
      <c r="K21" s="294">
        <v>20</v>
      </c>
      <c r="L21" s="331"/>
      <c r="M21" s="123"/>
      <c r="N21" s="123"/>
      <c r="O21" s="123"/>
      <c r="P21" s="123"/>
      <c r="Q21" s="123"/>
      <c r="R21" s="123"/>
      <c r="S21" s="116"/>
      <c r="T21" s="116"/>
      <c r="U21" s="117"/>
    </row>
    <row r="22" spans="1:21" s="121" customFormat="1" ht="0.75" customHeight="1">
      <c r="A22" s="151" t="s">
        <v>269</v>
      </c>
      <c r="B22" s="152"/>
      <c r="C22" s="152"/>
      <c r="D22" s="152"/>
      <c r="E22" s="313" t="s">
        <v>299</v>
      </c>
      <c r="F22" s="314"/>
      <c r="G22" s="314"/>
      <c r="H22" s="314"/>
      <c r="I22" s="314"/>
      <c r="J22" s="315"/>
      <c r="K22" s="248">
        <f>K23</f>
        <v>0</v>
      </c>
      <c r="L22" s="249"/>
      <c r="M22" s="122"/>
      <c r="N22" s="122"/>
      <c r="O22" s="122"/>
      <c r="P22" s="122"/>
      <c r="Q22" s="122"/>
      <c r="R22" s="122"/>
      <c r="S22" s="119"/>
      <c r="T22" s="119"/>
      <c r="U22" s="120"/>
    </row>
    <row r="23" spans="1:21" ht="17.25" hidden="1" customHeight="1">
      <c r="A23" s="323" t="s">
        <v>332</v>
      </c>
      <c r="B23" s="324"/>
      <c r="C23" s="324"/>
      <c r="D23" s="324"/>
      <c r="E23" s="325" t="s">
        <v>333</v>
      </c>
      <c r="F23" s="326"/>
      <c r="G23" s="326"/>
      <c r="H23" s="326"/>
      <c r="I23" s="326"/>
      <c r="J23" s="327"/>
      <c r="K23" s="294">
        <v>0</v>
      </c>
      <c r="L23" s="328"/>
      <c r="M23" s="280"/>
      <c r="N23" s="280"/>
      <c r="O23" s="280"/>
      <c r="P23" s="280"/>
      <c r="Q23" s="280"/>
      <c r="R23" s="280"/>
      <c r="S23" s="116"/>
      <c r="T23" s="116"/>
      <c r="U23" s="117"/>
    </row>
    <row r="24" spans="1:21" s="121" customFormat="1" ht="20.25" customHeight="1">
      <c r="A24" s="310" t="s">
        <v>270</v>
      </c>
      <c r="B24" s="311"/>
      <c r="C24" s="311"/>
      <c r="D24" s="312"/>
      <c r="E24" s="313" t="s">
        <v>32</v>
      </c>
      <c r="F24" s="314"/>
      <c r="G24" s="314"/>
      <c r="H24" s="314"/>
      <c r="I24" s="314"/>
      <c r="J24" s="315"/>
      <c r="K24" s="316">
        <f>K25</f>
        <v>50</v>
      </c>
      <c r="L24" s="317"/>
      <c r="M24" s="118"/>
      <c r="N24" s="118"/>
      <c r="O24" s="118"/>
      <c r="P24" s="118"/>
      <c r="Q24" s="118"/>
      <c r="R24" s="118"/>
      <c r="S24" s="119"/>
      <c r="T24" s="119"/>
      <c r="U24" s="120"/>
    </row>
    <row r="25" spans="1:21" ht="16.5" customHeight="1" thickBot="1">
      <c r="A25" s="318" t="s">
        <v>334</v>
      </c>
      <c r="B25" s="319"/>
      <c r="C25" s="319"/>
      <c r="D25" s="320"/>
      <c r="E25" s="272" t="s">
        <v>335</v>
      </c>
      <c r="F25" s="321"/>
      <c r="G25" s="321"/>
      <c r="H25" s="321"/>
      <c r="I25" s="321"/>
      <c r="J25" s="322"/>
      <c r="K25" s="294">
        <v>50</v>
      </c>
      <c r="L25" s="295"/>
      <c r="M25" s="127"/>
      <c r="N25" s="127"/>
      <c r="O25" s="127"/>
      <c r="P25" s="127"/>
      <c r="Q25" s="127"/>
      <c r="R25" s="127"/>
      <c r="S25" s="116"/>
      <c r="T25" s="116"/>
      <c r="U25" s="117"/>
    </row>
    <row r="26" spans="1:21" s="121" customFormat="1" ht="16.5" thickBot="1">
      <c r="A26" s="301" t="s">
        <v>271</v>
      </c>
      <c r="B26" s="302"/>
      <c r="C26" s="302"/>
      <c r="D26" s="303"/>
      <c r="E26" s="304" t="s">
        <v>33</v>
      </c>
      <c r="F26" s="305"/>
      <c r="G26" s="305"/>
      <c r="H26" s="305"/>
      <c r="I26" s="305"/>
      <c r="J26" s="306"/>
      <c r="K26" s="307">
        <f>K27</f>
        <v>2233.1999999999998</v>
      </c>
      <c r="L26" s="308"/>
      <c r="M26" s="309"/>
      <c r="N26" s="309"/>
      <c r="O26" s="309"/>
      <c r="P26" s="309"/>
      <c r="Q26" s="309"/>
      <c r="R26" s="309"/>
      <c r="S26" s="119"/>
      <c r="T26" s="119"/>
      <c r="U26" s="120"/>
    </row>
    <row r="27" spans="1:21" s="121" customFormat="1" ht="25.5" customHeight="1">
      <c r="A27" s="252" t="s">
        <v>307</v>
      </c>
      <c r="B27" s="253"/>
      <c r="C27" s="253"/>
      <c r="D27" s="254"/>
      <c r="E27" s="255" t="s">
        <v>306</v>
      </c>
      <c r="F27" s="256"/>
      <c r="G27" s="256"/>
      <c r="H27" s="256"/>
      <c r="I27" s="256"/>
      <c r="J27" s="257"/>
      <c r="K27" s="250">
        <f>K36+K33+K28</f>
        <v>2233.1999999999998</v>
      </c>
      <c r="L27" s="251"/>
      <c r="M27" s="143"/>
      <c r="N27" s="143"/>
      <c r="O27" s="143"/>
      <c r="P27" s="143"/>
      <c r="Q27" s="143"/>
      <c r="R27" s="143"/>
      <c r="S27" s="119"/>
      <c r="T27" s="119"/>
      <c r="U27" s="120"/>
    </row>
    <row r="28" spans="1:21" s="121" customFormat="1" ht="21.75" customHeight="1">
      <c r="A28" s="258" t="s">
        <v>308</v>
      </c>
      <c r="B28" s="259"/>
      <c r="C28" s="259"/>
      <c r="D28" s="260"/>
      <c r="E28" s="261" t="s">
        <v>309</v>
      </c>
      <c r="F28" s="262"/>
      <c r="G28" s="262"/>
      <c r="H28" s="262"/>
      <c r="I28" s="262"/>
      <c r="J28" s="263"/>
      <c r="K28" s="267">
        <f>K29+K31</f>
        <v>1713.6</v>
      </c>
      <c r="L28" s="268"/>
      <c r="M28" s="122"/>
      <c r="N28" s="122"/>
      <c r="O28" s="122"/>
      <c r="P28" s="122"/>
      <c r="Q28" s="122"/>
      <c r="R28" s="122"/>
      <c r="S28" s="119"/>
      <c r="T28" s="119"/>
      <c r="U28" s="120"/>
    </row>
    <row r="29" spans="1:21" s="121" customFormat="1" ht="21.75" customHeight="1">
      <c r="A29" s="264" t="s">
        <v>315</v>
      </c>
      <c r="B29" s="265"/>
      <c r="C29" s="265"/>
      <c r="D29" s="266"/>
      <c r="E29" s="261" t="s">
        <v>316</v>
      </c>
      <c r="F29" s="262"/>
      <c r="G29" s="262"/>
      <c r="H29" s="262"/>
      <c r="I29" s="262"/>
      <c r="J29" s="263"/>
      <c r="K29" s="248">
        <f>K30</f>
        <v>240.1</v>
      </c>
      <c r="L29" s="249"/>
      <c r="M29" s="143"/>
      <c r="N29" s="143"/>
      <c r="O29" s="143"/>
      <c r="P29" s="143"/>
      <c r="Q29" s="143"/>
      <c r="R29" s="143"/>
      <c r="S29" s="119"/>
      <c r="T29" s="119"/>
      <c r="U29" s="120"/>
    </row>
    <row r="30" spans="1:21" s="121" customFormat="1" ht="15" customHeight="1">
      <c r="A30" s="269" t="s">
        <v>290</v>
      </c>
      <c r="B30" s="270"/>
      <c r="C30" s="270"/>
      <c r="D30" s="271"/>
      <c r="E30" s="272" t="s">
        <v>35</v>
      </c>
      <c r="F30" s="273"/>
      <c r="G30" s="273"/>
      <c r="H30" s="273"/>
      <c r="I30" s="273"/>
      <c r="J30" s="274"/>
      <c r="K30" s="275">
        <v>240.1</v>
      </c>
      <c r="L30" s="276"/>
      <c r="M30" s="122"/>
      <c r="N30" s="122"/>
      <c r="O30" s="122"/>
      <c r="P30" s="122"/>
      <c r="Q30" s="122"/>
      <c r="R30" s="122"/>
      <c r="S30" s="119"/>
      <c r="T30" s="119"/>
      <c r="U30" s="120"/>
    </row>
    <row r="31" spans="1:21" s="121" customFormat="1" ht="24.75" customHeight="1">
      <c r="A31" s="264" t="s">
        <v>317</v>
      </c>
      <c r="B31" s="265"/>
      <c r="C31" s="265"/>
      <c r="D31" s="266"/>
      <c r="E31" s="261" t="s">
        <v>318</v>
      </c>
      <c r="F31" s="262"/>
      <c r="G31" s="262"/>
      <c r="H31" s="262"/>
      <c r="I31" s="262"/>
      <c r="J31" s="263"/>
      <c r="K31" s="248">
        <f>K32</f>
        <v>1473.5</v>
      </c>
      <c r="L31" s="249"/>
      <c r="M31" s="143"/>
      <c r="N31" s="143"/>
      <c r="O31" s="143"/>
      <c r="P31" s="143"/>
      <c r="Q31" s="143"/>
      <c r="R31" s="143"/>
      <c r="S31" s="119"/>
      <c r="T31" s="119"/>
      <c r="U31" s="120"/>
    </row>
    <row r="32" spans="1:21" s="121" customFormat="1" ht="28.5" customHeight="1">
      <c r="A32" s="269" t="s">
        <v>291</v>
      </c>
      <c r="B32" s="270"/>
      <c r="C32" s="270"/>
      <c r="D32" s="271"/>
      <c r="E32" s="272" t="s">
        <v>272</v>
      </c>
      <c r="F32" s="273"/>
      <c r="G32" s="273"/>
      <c r="H32" s="273"/>
      <c r="I32" s="273"/>
      <c r="J32" s="274"/>
      <c r="K32" s="275">
        <v>1473.5</v>
      </c>
      <c r="L32" s="276"/>
      <c r="M32" s="122"/>
      <c r="N32" s="122"/>
      <c r="O32" s="122"/>
      <c r="P32" s="122"/>
      <c r="Q32" s="122"/>
      <c r="R32" s="122"/>
      <c r="S32" s="119"/>
      <c r="T32" s="119"/>
      <c r="U32" s="120"/>
    </row>
    <row r="33" spans="1:21" s="121" customFormat="1" ht="28.5" customHeight="1">
      <c r="A33" s="258" t="s">
        <v>311</v>
      </c>
      <c r="B33" s="259"/>
      <c r="C33" s="259"/>
      <c r="D33" s="260"/>
      <c r="E33" s="261" t="s">
        <v>310</v>
      </c>
      <c r="F33" s="262"/>
      <c r="G33" s="262"/>
      <c r="H33" s="262"/>
      <c r="I33" s="262"/>
      <c r="J33" s="263"/>
      <c r="K33" s="248">
        <f>K34</f>
        <v>449</v>
      </c>
      <c r="L33" s="249"/>
      <c r="M33" s="143"/>
      <c r="N33" s="143"/>
      <c r="O33" s="143"/>
      <c r="P33" s="143"/>
      <c r="Q33" s="143"/>
      <c r="R33" s="143"/>
      <c r="S33" s="119"/>
      <c r="T33" s="119"/>
      <c r="U33" s="120"/>
    </row>
    <row r="34" spans="1:21" s="121" customFormat="1" ht="20.25" customHeight="1">
      <c r="A34" s="264" t="s">
        <v>319</v>
      </c>
      <c r="B34" s="265"/>
      <c r="C34" s="265"/>
      <c r="D34" s="266"/>
      <c r="E34" s="261" t="s">
        <v>320</v>
      </c>
      <c r="F34" s="262"/>
      <c r="G34" s="262"/>
      <c r="H34" s="262"/>
      <c r="I34" s="262"/>
      <c r="J34" s="263"/>
      <c r="K34" s="275">
        <f>K35</f>
        <v>449</v>
      </c>
      <c r="L34" s="276"/>
      <c r="M34" s="143"/>
      <c r="N34" s="143"/>
      <c r="O34" s="143"/>
      <c r="P34" s="143"/>
      <c r="Q34" s="143"/>
      <c r="R34" s="143"/>
      <c r="S34" s="119"/>
      <c r="T34" s="119"/>
      <c r="U34" s="120"/>
    </row>
    <row r="35" spans="1:21" s="121" customFormat="1" ht="28.5" customHeight="1">
      <c r="A35" s="296" t="s">
        <v>314</v>
      </c>
      <c r="B35" s="297"/>
      <c r="C35" s="297"/>
      <c r="D35" s="298"/>
      <c r="E35" s="291" t="s">
        <v>293</v>
      </c>
      <c r="F35" s="299"/>
      <c r="G35" s="299"/>
      <c r="H35" s="299"/>
      <c r="I35" s="299"/>
      <c r="J35" s="300"/>
      <c r="K35" s="275">
        <v>449</v>
      </c>
      <c r="L35" s="276"/>
      <c r="M35" s="141"/>
      <c r="N35" s="141"/>
      <c r="O35" s="141"/>
      <c r="P35" s="141"/>
      <c r="Q35" s="141"/>
      <c r="R35" s="141"/>
      <c r="S35" s="119"/>
      <c r="T35" s="119"/>
      <c r="U35" s="120"/>
    </row>
    <row r="36" spans="1:21" s="130" customFormat="1" ht="20.25" customHeight="1">
      <c r="A36" s="258" t="s">
        <v>312</v>
      </c>
      <c r="B36" s="259"/>
      <c r="C36" s="259"/>
      <c r="D36" s="260"/>
      <c r="E36" s="261" t="s">
        <v>313</v>
      </c>
      <c r="F36" s="262"/>
      <c r="G36" s="262"/>
      <c r="H36" s="262"/>
      <c r="I36" s="262"/>
      <c r="J36" s="263"/>
      <c r="K36" s="267">
        <f>K37</f>
        <v>70.599999999999994</v>
      </c>
      <c r="L36" s="268"/>
      <c r="M36" s="118"/>
      <c r="N36" s="118"/>
      <c r="O36" s="118"/>
      <c r="P36" s="118"/>
      <c r="Q36" s="118"/>
      <c r="R36" s="118"/>
      <c r="S36" s="128"/>
      <c r="T36" s="128"/>
      <c r="U36" s="129"/>
    </row>
    <row r="37" spans="1:21" s="130" customFormat="1" ht="27" customHeight="1">
      <c r="A37" s="264" t="s">
        <v>321</v>
      </c>
      <c r="B37" s="265"/>
      <c r="C37" s="265"/>
      <c r="D37" s="266"/>
      <c r="E37" s="261" t="s">
        <v>322</v>
      </c>
      <c r="F37" s="262"/>
      <c r="G37" s="262"/>
      <c r="H37" s="262"/>
      <c r="I37" s="262"/>
      <c r="J37" s="263"/>
      <c r="K37" s="248">
        <f>K38</f>
        <v>70.599999999999994</v>
      </c>
      <c r="L37" s="249"/>
      <c r="M37" s="144"/>
      <c r="N37" s="144"/>
      <c r="O37" s="144"/>
      <c r="P37" s="144"/>
      <c r="Q37" s="144"/>
      <c r="R37" s="144"/>
      <c r="S37" s="128"/>
      <c r="T37" s="128"/>
      <c r="U37" s="129"/>
    </row>
    <row r="38" spans="1:21" s="130" customFormat="1" ht="27.75" customHeight="1">
      <c r="A38" s="264" t="s">
        <v>292</v>
      </c>
      <c r="B38" s="265"/>
      <c r="C38" s="265"/>
      <c r="D38" s="266"/>
      <c r="E38" s="291" t="s">
        <v>273</v>
      </c>
      <c r="F38" s="292"/>
      <c r="G38" s="292"/>
      <c r="H38" s="292"/>
      <c r="I38" s="292"/>
      <c r="J38" s="293"/>
      <c r="K38" s="294">
        <v>70.599999999999994</v>
      </c>
      <c r="L38" s="295"/>
      <c r="M38" s="118"/>
      <c r="N38" s="118"/>
      <c r="O38" s="118"/>
      <c r="P38" s="118"/>
      <c r="Q38" s="118"/>
      <c r="R38" s="118"/>
      <c r="S38" s="128"/>
      <c r="T38" s="128"/>
      <c r="U38" s="129"/>
    </row>
    <row r="39" spans="1:21" ht="23.25" customHeight="1" thickBot="1">
      <c r="A39" s="284"/>
      <c r="B39" s="285"/>
      <c r="C39" s="285"/>
      <c r="D39" s="286"/>
      <c r="E39" s="287" t="s">
        <v>274</v>
      </c>
      <c r="F39" s="288"/>
      <c r="G39" s="288"/>
      <c r="H39" s="288"/>
      <c r="I39" s="288"/>
      <c r="J39" s="288"/>
      <c r="K39" s="289">
        <f>K5+K26</f>
        <v>5100</v>
      </c>
      <c r="L39" s="290"/>
      <c r="M39" s="280"/>
      <c r="N39" s="280"/>
      <c r="O39" s="280"/>
      <c r="P39" s="280"/>
      <c r="Q39" s="280"/>
      <c r="R39" s="280"/>
      <c r="S39" s="116"/>
      <c r="T39" s="116"/>
      <c r="U39" s="117"/>
    </row>
    <row r="40" spans="1:21" ht="14.25" hidden="1">
      <c r="A40" s="281"/>
      <c r="B40" s="281"/>
      <c r="C40" s="281"/>
      <c r="D40" s="281"/>
      <c r="E40" s="282"/>
      <c r="F40" s="282"/>
      <c r="G40" s="282"/>
      <c r="H40" s="282"/>
      <c r="I40" s="282"/>
      <c r="J40" s="282"/>
      <c r="K40" s="131"/>
      <c r="L40" s="131"/>
    </row>
    <row r="41" spans="1:21" ht="14.25" hidden="1">
      <c r="A41" s="279"/>
      <c r="B41" s="279"/>
      <c r="C41" s="279"/>
      <c r="D41" s="279"/>
      <c r="E41" s="278"/>
      <c r="F41" s="278"/>
      <c r="G41" s="278"/>
      <c r="H41" s="278"/>
      <c r="I41" s="278"/>
      <c r="J41" s="278"/>
      <c r="K41" s="283"/>
      <c r="L41" s="283"/>
    </row>
    <row r="42" spans="1:21" hidden="1">
      <c r="A42" s="279"/>
      <c r="B42" s="279"/>
      <c r="C42" s="279"/>
      <c r="D42" s="279"/>
      <c r="E42" s="278"/>
      <c r="F42" s="278"/>
      <c r="G42" s="278"/>
      <c r="H42" s="278"/>
      <c r="I42" s="278"/>
      <c r="J42" s="278"/>
      <c r="K42" s="277"/>
      <c r="L42" s="277"/>
    </row>
    <row r="43" spans="1:21" hidden="1">
      <c r="A43" s="279"/>
      <c r="B43" s="279"/>
      <c r="C43" s="279"/>
      <c r="D43" s="279"/>
      <c r="E43" s="278"/>
      <c r="F43" s="278"/>
      <c r="G43" s="278"/>
      <c r="H43" s="278"/>
      <c r="I43" s="278"/>
      <c r="J43" s="278"/>
      <c r="K43" s="277"/>
      <c r="L43" s="277"/>
    </row>
    <row r="44" spans="1:21" hidden="1">
      <c r="A44" s="278"/>
      <c r="B44" s="278"/>
      <c r="C44" s="278"/>
      <c r="D44" s="278"/>
      <c r="E44" s="278"/>
      <c r="F44" s="278"/>
      <c r="G44" s="278"/>
      <c r="H44" s="278"/>
      <c r="I44" s="278"/>
      <c r="J44" s="278"/>
      <c r="K44" s="277"/>
      <c r="L44" s="277"/>
    </row>
    <row r="45" spans="1:21" hidden="1">
      <c r="A45" s="278"/>
      <c r="B45" s="278"/>
      <c r="C45" s="278"/>
      <c r="D45" s="278"/>
      <c r="E45" s="278"/>
      <c r="F45" s="278"/>
      <c r="G45" s="278"/>
      <c r="H45" s="278"/>
      <c r="I45" s="278"/>
      <c r="J45" s="278"/>
      <c r="K45" s="277"/>
      <c r="L45" s="277"/>
    </row>
    <row r="46" spans="1:21" hidden="1">
      <c r="A46" s="278"/>
      <c r="B46" s="278"/>
      <c r="C46" s="278"/>
      <c r="D46" s="278"/>
      <c r="E46" s="278"/>
      <c r="F46" s="278"/>
      <c r="G46" s="278"/>
      <c r="H46" s="278"/>
      <c r="I46" s="278"/>
      <c r="J46" s="278"/>
      <c r="K46" s="277"/>
      <c r="L46" s="277"/>
    </row>
    <row r="47" spans="1:21" hidden="1">
      <c r="A47" s="278"/>
      <c r="B47" s="278"/>
      <c r="C47" s="278"/>
      <c r="D47" s="278"/>
      <c r="E47" s="278"/>
      <c r="F47" s="278"/>
      <c r="G47" s="278"/>
      <c r="H47" s="278"/>
      <c r="I47" s="278"/>
      <c r="J47" s="278"/>
      <c r="K47" s="277"/>
      <c r="L47" s="277"/>
    </row>
    <row r="48" spans="1:21" hidden="1">
      <c r="A48" s="278"/>
      <c r="B48" s="278"/>
      <c r="C48" s="278"/>
      <c r="D48" s="278"/>
      <c r="E48" s="278"/>
      <c r="F48" s="278"/>
      <c r="G48" s="278"/>
      <c r="H48" s="278"/>
      <c r="I48" s="278"/>
      <c r="J48" s="278"/>
      <c r="K48" s="277"/>
      <c r="L48" s="277"/>
    </row>
    <row r="49" spans="1:12" hidden="1">
      <c r="A49" s="278"/>
      <c r="B49" s="278"/>
      <c r="C49" s="278"/>
      <c r="D49" s="278"/>
      <c r="E49" s="278"/>
      <c r="F49" s="278"/>
      <c r="G49" s="278"/>
      <c r="H49" s="278"/>
      <c r="I49" s="278"/>
      <c r="J49" s="278"/>
      <c r="K49" s="277"/>
      <c r="L49" s="277"/>
    </row>
    <row r="50" spans="1:12" ht="12" hidden="1" customHeight="1">
      <c r="A50" s="278"/>
      <c r="B50" s="278"/>
      <c r="C50" s="278"/>
      <c r="D50" s="278"/>
      <c r="E50" s="278"/>
      <c r="F50" s="278"/>
      <c r="G50" s="278"/>
      <c r="H50" s="278"/>
      <c r="I50" s="278"/>
      <c r="J50" s="278"/>
      <c r="K50" s="277"/>
      <c r="L50" s="277"/>
    </row>
    <row r="51" spans="1:12" ht="114" hidden="1" customHeight="1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277"/>
      <c r="L51" s="277"/>
    </row>
    <row r="52" spans="1:12" hidden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7"/>
      <c r="L52" s="277"/>
    </row>
    <row r="53" spans="1:12" hidden="1">
      <c r="A53" s="278"/>
      <c r="B53" s="278"/>
      <c r="C53" s="278"/>
      <c r="D53" s="278"/>
      <c r="E53" s="278"/>
      <c r="F53" s="278"/>
      <c r="G53" s="278"/>
      <c r="H53" s="278"/>
      <c r="I53" s="278"/>
      <c r="J53" s="278"/>
      <c r="K53" s="277"/>
      <c r="L53" s="277"/>
    </row>
    <row r="54" spans="1:12" hidden="1">
      <c r="A54" s="278"/>
      <c r="B54" s="278"/>
      <c r="C54" s="278"/>
      <c r="D54" s="278"/>
      <c r="E54" s="278"/>
      <c r="F54" s="278"/>
      <c r="G54" s="278"/>
      <c r="H54" s="278"/>
      <c r="I54" s="278"/>
      <c r="J54" s="278"/>
      <c r="K54" s="277"/>
      <c r="L54" s="277"/>
    </row>
    <row r="55" spans="1:12" hidden="1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277"/>
      <c r="L55" s="277"/>
    </row>
    <row r="56" spans="1:12" hidden="1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77"/>
      <c r="L56" s="277"/>
    </row>
    <row r="57" spans="1:12" hidden="1">
      <c r="A57" s="278"/>
      <c r="B57" s="278"/>
      <c r="C57" s="278"/>
      <c r="D57" s="278"/>
      <c r="E57" s="278"/>
      <c r="F57" s="278"/>
      <c r="G57" s="278"/>
      <c r="H57" s="278"/>
      <c r="I57" s="278"/>
      <c r="J57" s="278"/>
      <c r="K57" s="277"/>
      <c r="L57" s="277"/>
    </row>
    <row r="58" spans="1:12" hidden="1">
      <c r="A58" s="278"/>
      <c r="B58" s="278"/>
      <c r="C58" s="278"/>
      <c r="D58" s="278"/>
      <c r="E58" s="278"/>
      <c r="F58" s="278"/>
      <c r="G58" s="278"/>
      <c r="H58" s="278"/>
      <c r="I58" s="278"/>
      <c r="J58" s="278"/>
      <c r="K58" s="277"/>
      <c r="L58" s="277"/>
    </row>
    <row r="59" spans="1:12" hidden="1">
      <c r="A59" s="278"/>
      <c r="B59" s="278"/>
      <c r="C59" s="278"/>
      <c r="D59" s="278"/>
      <c r="E59" s="278"/>
      <c r="F59" s="278"/>
      <c r="G59" s="278"/>
      <c r="H59" s="278"/>
      <c r="I59" s="278"/>
      <c r="J59" s="278"/>
      <c r="K59" s="277"/>
      <c r="L59" s="277"/>
    </row>
    <row r="60" spans="1:12">
      <c r="K60" s="277"/>
      <c r="L60" s="277"/>
    </row>
  </sheetData>
  <mergeCells count="209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9:D39"/>
    <mergeCell ref="E39:J39"/>
    <mergeCell ref="K39:L3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13"/>
  <sheetViews>
    <sheetView workbookViewId="0">
      <selection activeCell="H25" sqref="H25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16" customWidth="1"/>
    <col min="5" max="5" width="5.5703125" customWidth="1"/>
    <col min="6" max="6" width="12.140625" style="34" customWidth="1"/>
    <col min="7" max="7" width="9.140625" hidden="1" customWidth="1"/>
  </cols>
  <sheetData>
    <row r="1" spans="1:12" ht="15.75" customHeight="1">
      <c r="A1" s="35"/>
      <c r="B1" s="35"/>
      <c r="C1" s="35"/>
      <c r="D1" s="63"/>
      <c r="E1" s="234" t="s">
        <v>211</v>
      </c>
      <c r="F1" s="234"/>
      <c r="G1" s="3"/>
      <c r="H1" s="3"/>
      <c r="I1" s="35"/>
      <c r="J1" s="35"/>
      <c r="K1" s="35"/>
      <c r="L1" s="35"/>
    </row>
    <row r="2" spans="1:12" ht="45.75" customHeight="1">
      <c r="A2" s="35"/>
      <c r="B2" s="47"/>
      <c r="C2" s="47"/>
      <c r="D2" s="234" t="s">
        <v>353</v>
      </c>
      <c r="E2" s="234"/>
      <c r="F2" s="234"/>
      <c r="G2" s="3"/>
      <c r="H2" s="3"/>
      <c r="I2" s="3"/>
      <c r="J2" s="35"/>
      <c r="K2" s="35"/>
      <c r="L2" s="35"/>
    </row>
    <row r="3" spans="1:12" ht="15.75" customHeight="1">
      <c r="A3" s="387" t="s">
        <v>167</v>
      </c>
      <c r="B3" s="387"/>
      <c r="C3" s="387"/>
      <c r="D3" s="387"/>
      <c r="E3" s="387"/>
      <c r="F3" s="387"/>
      <c r="G3" s="387"/>
      <c r="H3" s="35"/>
      <c r="I3" s="35"/>
      <c r="J3" s="35"/>
      <c r="K3" s="35"/>
      <c r="L3" s="35"/>
    </row>
    <row r="4" spans="1:12" ht="15.75" customHeight="1">
      <c r="A4" s="387" t="s">
        <v>342</v>
      </c>
      <c r="B4" s="387"/>
      <c r="C4" s="387"/>
      <c r="D4" s="387"/>
      <c r="E4" s="387"/>
      <c r="F4" s="387"/>
      <c r="G4" s="387"/>
      <c r="H4" s="35"/>
      <c r="I4" s="35"/>
      <c r="J4" s="35"/>
      <c r="K4" s="35"/>
      <c r="L4" s="35"/>
    </row>
    <row r="5" spans="1:12" ht="20.25" customHeight="1">
      <c r="A5" s="387" t="s">
        <v>166</v>
      </c>
      <c r="B5" s="387"/>
      <c r="C5" s="387"/>
      <c r="D5" s="387"/>
      <c r="E5" s="387"/>
      <c r="F5" s="387"/>
      <c r="G5" s="387"/>
      <c r="H5" s="35"/>
      <c r="I5" s="35"/>
      <c r="J5" s="35"/>
      <c r="K5" s="35"/>
      <c r="L5" s="35"/>
    </row>
    <row r="6" spans="1:12" ht="12.75">
      <c r="A6" s="35"/>
      <c r="B6" s="35"/>
      <c r="C6" s="35"/>
      <c r="D6" s="63"/>
      <c r="E6" s="35"/>
      <c r="F6" s="48" t="s">
        <v>165</v>
      </c>
      <c r="G6" s="35"/>
      <c r="H6" s="35"/>
      <c r="I6" s="35"/>
      <c r="J6" s="35"/>
      <c r="K6" s="35"/>
      <c r="L6" s="35"/>
    </row>
    <row r="7" spans="1:12" ht="12.75" customHeight="1">
      <c r="A7" s="386" t="s">
        <v>0</v>
      </c>
      <c r="B7" s="388" t="s">
        <v>164</v>
      </c>
      <c r="C7" s="388" t="s">
        <v>163</v>
      </c>
      <c r="D7" s="380" t="s">
        <v>162</v>
      </c>
      <c r="E7" s="382" t="s">
        <v>161</v>
      </c>
      <c r="F7" s="384" t="s">
        <v>160</v>
      </c>
      <c r="G7" s="35"/>
      <c r="H7" s="35"/>
      <c r="I7" s="35"/>
      <c r="J7" s="35"/>
      <c r="K7" s="35"/>
      <c r="L7" s="35"/>
    </row>
    <row r="8" spans="1:12" ht="17.25" customHeight="1">
      <c r="A8" s="386"/>
      <c r="B8" s="389"/>
      <c r="C8" s="389"/>
      <c r="D8" s="381"/>
      <c r="E8" s="383"/>
      <c r="F8" s="385"/>
      <c r="G8" s="35"/>
      <c r="H8" s="35"/>
      <c r="I8" s="35"/>
      <c r="J8" s="35"/>
      <c r="K8" s="35"/>
      <c r="L8" s="35"/>
    </row>
    <row r="9" spans="1:12">
      <c r="A9" s="46" t="s">
        <v>159</v>
      </c>
      <c r="B9" s="37" t="s">
        <v>2</v>
      </c>
      <c r="C9" s="37" t="s">
        <v>2</v>
      </c>
      <c r="D9" s="64" t="s">
        <v>168</v>
      </c>
      <c r="E9" s="37" t="s">
        <v>1</v>
      </c>
      <c r="F9" s="75">
        <f>F10+F53+F59+F66+F85+F104+F116</f>
        <v>5120</v>
      </c>
      <c r="G9" s="35"/>
      <c r="H9" s="35"/>
      <c r="I9" s="35"/>
      <c r="J9" s="35"/>
      <c r="K9" s="35"/>
      <c r="L9" s="35"/>
    </row>
    <row r="10" spans="1:12">
      <c r="A10" s="49" t="s">
        <v>158</v>
      </c>
      <c r="B10" s="50" t="s">
        <v>5</v>
      </c>
      <c r="C10" s="50" t="s">
        <v>2</v>
      </c>
      <c r="D10" s="65" t="s">
        <v>168</v>
      </c>
      <c r="E10" s="50" t="s">
        <v>1</v>
      </c>
      <c r="F10" s="76">
        <f>F11+F16+F30+F40+F44+F35</f>
        <v>2649.1</v>
      </c>
      <c r="G10" s="35"/>
      <c r="H10" s="35"/>
      <c r="I10" s="35"/>
      <c r="J10" s="35"/>
      <c r="K10" s="35"/>
      <c r="L10" s="35"/>
    </row>
    <row r="11" spans="1:12" ht="28.5" customHeight="1">
      <c r="A11" s="54" t="s">
        <v>157</v>
      </c>
      <c r="B11" s="55" t="s">
        <v>5</v>
      </c>
      <c r="C11" s="55" t="s">
        <v>34</v>
      </c>
      <c r="D11" s="66" t="s">
        <v>168</v>
      </c>
      <c r="E11" s="55" t="s">
        <v>1</v>
      </c>
      <c r="F11" s="77">
        <f>F15</f>
        <v>450.4</v>
      </c>
      <c r="G11" s="35"/>
      <c r="H11" s="35"/>
      <c r="I11" s="35"/>
      <c r="J11" s="35"/>
      <c r="K11" s="35"/>
      <c r="L11" s="35"/>
    </row>
    <row r="12" spans="1:12" ht="21" customHeight="1">
      <c r="A12" s="136" t="s">
        <v>113</v>
      </c>
      <c r="B12" s="37" t="s">
        <v>5</v>
      </c>
      <c r="C12" s="37" t="s">
        <v>34</v>
      </c>
      <c r="D12" s="64" t="s">
        <v>169</v>
      </c>
      <c r="E12" s="37" t="s">
        <v>1</v>
      </c>
      <c r="F12" s="75">
        <f>F13</f>
        <v>450.4</v>
      </c>
      <c r="G12" s="35"/>
      <c r="H12" s="35"/>
      <c r="I12" s="35"/>
      <c r="J12" s="35"/>
      <c r="K12" s="35"/>
      <c r="L12" s="35"/>
    </row>
    <row r="13" spans="1:12" ht="25.5">
      <c r="A13" s="45" t="s">
        <v>108</v>
      </c>
      <c r="B13" s="37" t="s">
        <v>5</v>
      </c>
      <c r="C13" s="37" t="s">
        <v>34</v>
      </c>
      <c r="D13" s="64" t="s">
        <v>170</v>
      </c>
      <c r="E13" s="37" t="s">
        <v>1</v>
      </c>
      <c r="F13" s="75">
        <f>F14</f>
        <v>450.4</v>
      </c>
      <c r="G13" s="35"/>
      <c r="H13" s="35"/>
      <c r="I13" s="35"/>
      <c r="J13" s="35"/>
      <c r="K13" s="35"/>
      <c r="L13" s="35"/>
    </row>
    <row r="14" spans="1:12">
      <c r="A14" s="45" t="s">
        <v>156</v>
      </c>
      <c r="B14" s="37" t="s">
        <v>5</v>
      </c>
      <c r="C14" s="37" t="s">
        <v>34</v>
      </c>
      <c r="D14" s="64" t="s">
        <v>171</v>
      </c>
      <c r="E14" s="37" t="s">
        <v>1</v>
      </c>
      <c r="F14" s="75">
        <f>F15</f>
        <v>450.4</v>
      </c>
      <c r="G14" s="35"/>
      <c r="H14" s="35"/>
      <c r="I14" s="35"/>
      <c r="J14" s="35"/>
      <c r="K14" s="35"/>
      <c r="L14" s="35"/>
    </row>
    <row r="15" spans="1:12" ht="15.75" customHeight="1">
      <c r="A15" s="44" t="s">
        <v>143</v>
      </c>
      <c r="B15" s="37" t="s">
        <v>5</v>
      </c>
      <c r="C15" s="37" t="s">
        <v>34</v>
      </c>
      <c r="D15" s="64" t="s">
        <v>171</v>
      </c>
      <c r="E15" s="37" t="s">
        <v>18</v>
      </c>
      <c r="F15" s="75">
        <v>450.4</v>
      </c>
      <c r="G15" s="35"/>
      <c r="H15" s="35"/>
      <c r="I15" s="35"/>
      <c r="J15" s="35"/>
      <c r="K15" s="35"/>
      <c r="L15" s="35"/>
    </row>
    <row r="16" spans="1:12" ht="43.5" customHeight="1">
      <c r="A16" s="56" t="s">
        <v>155</v>
      </c>
      <c r="B16" s="166" t="s">
        <v>5</v>
      </c>
      <c r="C16" s="166" t="s">
        <v>91</v>
      </c>
      <c r="D16" s="167" t="s">
        <v>168</v>
      </c>
      <c r="E16" s="166" t="s">
        <v>1</v>
      </c>
      <c r="F16" s="168">
        <f>F17+F24</f>
        <v>1338.1</v>
      </c>
      <c r="G16" s="35"/>
      <c r="H16" s="35"/>
      <c r="I16" s="35"/>
      <c r="J16" s="35"/>
      <c r="K16" s="35"/>
      <c r="L16" s="35"/>
    </row>
    <row r="17" spans="1:12">
      <c r="A17" s="136" t="s">
        <v>113</v>
      </c>
      <c r="B17" s="37" t="s">
        <v>5</v>
      </c>
      <c r="C17" s="37" t="s">
        <v>91</v>
      </c>
      <c r="D17" s="64" t="s">
        <v>169</v>
      </c>
      <c r="E17" s="37" t="s">
        <v>1</v>
      </c>
      <c r="F17" s="78">
        <f>F18</f>
        <v>1337.1</v>
      </c>
      <c r="G17" s="35"/>
      <c r="H17" s="35"/>
      <c r="I17" s="35"/>
      <c r="J17" s="35"/>
      <c r="K17" s="35"/>
      <c r="L17" s="35"/>
    </row>
    <row r="18" spans="1:12" ht="25.5">
      <c r="A18" s="38" t="s">
        <v>108</v>
      </c>
      <c r="B18" s="37" t="s">
        <v>5</v>
      </c>
      <c r="C18" s="37" t="s">
        <v>91</v>
      </c>
      <c r="D18" s="64" t="s">
        <v>170</v>
      </c>
      <c r="E18" s="37" t="s">
        <v>1</v>
      </c>
      <c r="F18" s="75">
        <f>F19</f>
        <v>1337.1</v>
      </c>
      <c r="G18" s="35"/>
      <c r="H18" s="35"/>
      <c r="I18" s="35"/>
      <c r="J18" s="35"/>
      <c r="K18" s="35"/>
      <c r="L18" s="35"/>
    </row>
    <row r="19" spans="1:12" ht="25.5">
      <c r="A19" s="38" t="s">
        <v>154</v>
      </c>
      <c r="B19" s="37" t="s">
        <v>5</v>
      </c>
      <c r="C19" s="37" t="s">
        <v>91</v>
      </c>
      <c r="D19" s="64" t="s">
        <v>172</v>
      </c>
      <c r="E19" s="37" t="s">
        <v>1</v>
      </c>
      <c r="F19" s="75">
        <f>F20+F21+F23+F22</f>
        <v>1337.1</v>
      </c>
      <c r="G19" s="35"/>
      <c r="H19" s="35"/>
      <c r="I19" s="35"/>
      <c r="J19" s="35"/>
      <c r="K19" s="35"/>
      <c r="L19" s="35"/>
    </row>
    <row r="20" spans="1:12" ht="16.5" customHeight="1">
      <c r="A20" s="38" t="s">
        <v>143</v>
      </c>
      <c r="B20" s="37" t="s">
        <v>5</v>
      </c>
      <c r="C20" s="37" t="s">
        <v>91</v>
      </c>
      <c r="D20" s="64" t="s">
        <v>172</v>
      </c>
      <c r="E20" s="37" t="s">
        <v>18</v>
      </c>
      <c r="F20" s="75">
        <v>1033</v>
      </c>
      <c r="G20" s="35"/>
      <c r="H20" s="35"/>
      <c r="I20" s="35"/>
      <c r="J20" s="35"/>
      <c r="K20" s="35"/>
      <c r="L20" s="35"/>
    </row>
    <row r="21" spans="1:12" ht="23.25" customHeight="1">
      <c r="A21" s="38" t="s">
        <v>106</v>
      </c>
      <c r="B21" s="37" t="s">
        <v>5</v>
      </c>
      <c r="C21" s="37" t="s">
        <v>91</v>
      </c>
      <c r="D21" s="64" t="s">
        <v>172</v>
      </c>
      <c r="E21" s="37" t="s">
        <v>105</v>
      </c>
      <c r="F21" s="75">
        <v>298.5</v>
      </c>
      <c r="G21" s="35"/>
      <c r="H21" s="35"/>
      <c r="I21" s="35"/>
      <c r="J21" s="35"/>
      <c r="K21" s="35"/>
      <c r="L21" s="35"/>
    </row>
    <row r="22" spans="1:12" ht="0.75" hidden="1" customHeight="1">
      <c r="A22" s="38" t="s">
        <v>36</v>
      </c>
      <c r="B22" s="37" t="s">
        <v>5</v>
      </c>
      <c r="C22" s="37" t="s">
        <v>91</v>
      </c>
      <c r="D22" s="64" t="s">
        <v>345</v>
      </c>
      <c r="E22" s="37" t="s">
        <v>133</v>
      </c>
      <c r="F22" s="75"/>
      <c r="G22" s="35"/>
      <c r="H22" s="35"/>
      <c r="I22" s="35"/>
      <c r="J22" s="35"/>
      <c r="K22" s="35"/>
      <c r="L22" s="35"/>
    </row>
    <row r="23" spans="1:12" ht="14.25" customHeight="1">
      <c r="A23" s="38" t="s">
        <v>129</v>
      </c>
      <c r="B23" s="37" t="s">
        <v>5</v>
      </c>
      <c r="C23" s="37" t="s">
        <v>91</v>
      </c>
      <c r="D23" s="64" t="s">
        <v>172</v>
      </c>
      <c r="E23" s="37" t="s">
        <v>114</v>
      </c>
      <c r="F23" s="75">
        <v>5.6</v>
      </c>
      <c r="G23" s="35"/>
      <c r="H23" s="35"/>
      <c r="I23" s="35"/>
      <c r="J23" s="35"/>
      <c r="K23" s="35"/>
      <c r="L23" s="35"/>
    </row>
    <row r="24" spans="1:12" ht="15.75" customHeight="1">
      <c r="A24" s="57" t="s">
        <v>173</v>
      </c>
      <c r="B24" s="37" t="s">
        <v>5</v>
      </c>
      <c r="C24" s="37" t="s">
        <v>91</v>
      </c>
      <c r="D24" s="64" t="s">
        <v>174</v>
      </c>
      <c r="E24" s="37" t="s">
        <v>1</v>
      </c>
      <c r="F24" s="75">
        <f>F25</f>
        <v>1</v>
      </c>
      <c r="G24" s="35"/>
      <c r="H24" s="35"/>
      <c r="I24" s="35"/>
      <c r="J24" s="35"/>
      <c r="K24" s="35"/>
      <c r="L24" s="35"/>
    </row>
    <row r="25" spans="1:12" ht="16.5" customHeight="1">
      <c r="A25" s="38" t="s">
        <v>108</v>
      </c>
      <c r="B25" s="37" t="s">
        <v>5</v>
      </c>
      <c r="C25" s="37" t="s">
        <v>91</v>
      </c>
      <c r="D25" s="64" t="s">
        <v>175</v>
      </c>
      <c r="E25" s="37" t="s">
        <v>1</v>
      </c>
      <c r="F25" s="75">
        <f>F26+F28</f>
        <v>1</v>
      </c>
      <c r="G25" s="35"/>
      <c r="H25" s="35"/>
      <c r="I25" s="35"/>
      <c r="J25" s="35"/>
      <c r="K25" s="35"/>
      <c r="L25" s="35"/>
    </row>
    <row r="26" spans="1:12" ht="26.25" customHeight="1">
      <c r="A26" s="38" t="s">
        <v>130</v>
      </c>
      <c r="B26" s="37" t="s">
        <v>5</v>
      </c>
      <c r="C26" s="37" t="s">
        <v>91</v>
      </c>
      <c r="D26" s="64" t="s">
        <v>346</v>
      </c>
      <c r="E26" s="37" t="s">
        <v>1</v>
      </c>
      <c r="F26" s="75">
        <f>F27</f>
        <v>0.5</v>
      </c>
      <c r="G26" s="35"/>
      <c r="H26" s="35"/>
      <c r="I26" s="35"/>
      <c r="J26" s="35"/>
      <c r="K26" s="35"/>
      <c r="L26" s="35"/>
    </row>
    <row r="27" spans="1:12" ht="16.5" customHeight="1">
      <c r="A27" s="38" t="s">
        <v>36</v>
      </c>
      <c r="B27" s="37" t="s">
        <v>5</v>
      </c>
      <c r="C27" s="37" t="s">
        <v>91</v>
      </c>
      <c r="D27" s="64" t="s">
        <v>346</v>
      </c>
      <c r="E27" s="37" t="s">
        <v>133</v>
      </c>
      <c r="F27" s="75">
        <v>0.5</v>
      </c>
      <c r="G27" s="35"/>
      <c r="H27" s="35"/>
      <c r="I27" s="35"/>
      <c r="J27" s="35"/>
      <c r="K27" s="35"/>
      <c r="L27" s="35"/>
    </row>
    <row r="28" spans="1:12" ht="19.5" customHeight="1">
      <c r="A28" s="38" t="s">
        <v>176</v>
      </c>
      <c r="B28" s="37" t="s">
        <v>5</v>
      </c>
      <c r="C28" s="37" t="s">
        <v>91</v>
      </c>
      <c r="D28" s="64" t="s">
        <v>347</v>
      </c>
      <c r="E28" s="37" t="s">
        <v>1</v>
      </c>
      <c r="F28" s="75">
        <f>F29</f>
        <v>0.5</v>
      </c>
      <c r="G28" s="35"/>
      <c r="H28" s="35"/>
      <c r="I28" s="35"/>
      <c r="J28" s="35"/>
      <c r="K28" s="35"/>
      <c r="L28" s="35"/>
    </row>
    <row r="29" spans="1:12" ht="17.25" customHeight="1">
      <c r="A29" s="38" t="s">
        <v>36</v>
      </c>
      <c r="B29" s="37" t="s">
        <v>5</v>
      </c>
      <c r="C29" s="37" t="s">
        <v>91</v>
      </c>
      <c r="D29" s="64" t="s">
        <v>347</v>
      </c>
      <c r="E29" s="37" t="s">
        <v>133</v>
      </c>
      <c r="F29" s="75">
        <v>0.5</v>
      </c>
      <c r="G29" s="35"/>
      <c r="H29" s="35"/>
      <c r="I29" s="35"/>
      <c r="J29" s="35"/>
      <c r="K29" s="35"/>
      <c r="L29" s="35"/>
    </row>
    <row r="30" spans="1:12" ht="33" customHeight="1">
      <c r="A30" s="56" t="s">
        <v>153</v>
      </c>
      <c r="B30" s="55" t="s">
        <v>5</v>
      </c>
      <c r="C30" s="55" t="s">
        <v>11</v>
      </c>
      <c r="D30" s="66" t="s">
        <v>168</v>
      </c>
      <c r="E30" s="55" t="s">
        <v>1</v>
      </c>
      <c r="F30" s="77">
        <f>F31</f>
        <v>2.5</v>
      </c>
      <c r="G30" s="35"/>
      <c r="H30" s="35"/>
      <c r="I30" s="35"/>
      <c r="J30" s="35"/>
      <c r="K30" s="35"/>
      <c r="L30" s="35"/>
    </row>
    <row r="31" spans="1:12">
      <c r="A31" s="136" t="s">
        <v>113</v>
      </c>
      <c r="B31" s="39" t="s">
        <v>5</v>
      </c>
      <c r="C31" s="39" t="s">
        <v>11</v>
      </c>
      <c r="D31" s="67" t="s">
        <v>169</v>
      </c>
      <c r="E31" s="39" t="s">
        <v>1</v>
      </c>
      <c r="F31" s="79">
        <f>F32</f>
        <v>2.5</v>
      </c>
      <c r="G31" s="35"/>
      <c r="H31" s="35"/>
      <c r="I31" s="35"/>
      <c r="J31" s="35"/>
      <c r="K31" s="35"/>
      <c r="L31" s="35"/>
    </row>
    <row r="32" spans="1:12" ht="26.25" customHeight="1">
      <c r="A32" s="38" t="s">
        <v>108</v>
      </c>
      <c r="B32" s="37" t="s">
        <v>5</v>
      </c>
      <c r="C32" s="37" t="s">
        <v>11</v>
      </c>
      <c r="D32" s="43" t="s">
        <v>170</v>
      </c>
      <c r="E32" s="37" t="s">
        <v>1</v>
      </c>
      <c r="F32" s="75">
        <f>F33</f>
        <v>2.5</v>
      </c>
      <c r="G32" s="35"/>
      <c r="H32" s="35"/>
      <c r="I32" s="35"/>
      <c r="J32" s="35"/>
      <c r="K32" s="35"/>
      <c r="L32" s="35"/>
    </row>
    <row r="33" spans="1:12" ht="26.25" customHeight="1">
      <c r="A33" s="38" t="s">
        <v>152</v>
      </c>
      <c r="B33" s="37" t="s">
        <v>5</v>
      </c>
      <c r="C33" s="37" t="s">
        <v>11</v>
      </c>
      <c r="D33" s="43" t="s">
        <v>348</v>
      </c>
      <c r="E33" s="37" t="s">
        <v>1</v>
      </c>
      <c r="F33" s="75">
        <f>F34</f>
        <v>2.5</v>
      </c>
      <c r="G33" s="35"/>
      <c r="H33" s="35"/>
      <c r="I33" s="35"/>
      <c r="J33" s="35"/>
      <c r="K33" s="35"/>
      <c r="L33" s="35"/>
    </row>
    <row r="34" spans="1:12">
      <c r="A34" s="38" t="s">
        <v>36</v>
      </c>
      <c r="B34" s="37" t="s">
        <v>5</v>
      </c>
      <c r="C34" s="37" t="s">
        <v>11</v>
      </c>
      <c r="D34" s="43" t="s">
        <v>348</v>
      </c>
      <c r="E34" s="37" t="s">
        <v>133</v>
      </c>
      <c r="F34" s="75">
        <v>2.5</v>
      </c>
      <c r="G34" s="35"/>
      <c r="H34" s="35"/>
      <c r="I34" s="35"/>
      <c r="J34" s="35"/>
      <c r="K34" s="35"/>
      <c r="L34" s="35"/>
    </row>
    <row r="35" spans="1:12" ht="15" customHeight="1">
      <c r="A35" s="169" t="s">
        <v>349</v>
      </c>
      <c r="B35" s="170" t="s">
        <v>5</v>
      </c>
      <c r="C35" s="170" t="s">
        <v>37</v>
      </c>
      <c r="D35" s="171" t="s">
        <v>168</v>
      </c>
      <c r="E35" s="170" t="s">
        <v>1</v>
      </c>
      <c r="F35" s="172">
        <f>F36</f>
        <v>4</v>
      </c>
      <c r="G35" s="35"/>
      <c r="H35" s="35"/>
      <c r="I35" s="35"/>
      <c r="J35" s="35"/>
      <c r="K35" s="35"/>
      <c r="L35" s="35"/>
    </row>
    <row r="36" spans="1:12">
      <c r="A36" s="57" t="s">
        <v>173</v>
      </c>
      <c r="B36" s="37" t="s">
        <v>5</v>
      </c>
      <c r="C36" s="37" t="s">
        <v>37</v>
      </c>
      <c r="D36" s="43" t="s">
        <v>174</v>
      </c>
      <c r="E36" s="37" t="s">
        <v>1</v>
      </c>
      <c r="F36" s="75">
        <f>F37</f>
        <v>4</v>
      </c>
      <c r="G36" s="35"/>
      <c r="H36" s="35"/>
      <c r="I36" s="35"/>
      <c r="J36" s="35"/>
      <c r="K36" s="35"/>
      <c r="L36" s="35"/>
    </row>
    <row r="37" spans="1:12" ht="25.5">
      <c r="A37" s="38" t="s">
        <v>108</v>
      </c>
      <c r="B37" s="37" t="s">
        <v>5</v>
      </c>
      <c r="C37" s="37" t="s">
        <v>37</v>
      </c>
      <c r="D37" s="43" t="s">
        <v>175</v>
      </c>
      <c r="E37" s="37" t="s">
        <v>1</v>
      </c>
      <c r="F37" s="75">
        <f>F38</f>
        <v>4</v>
      </c>
      <c r="G37" s="35"/>
      <c r="H37" s="35"/>
      <c r="I37" s="35"/>
      <c r="J37" s="35"/>
      <c r="K37" s="35"/>
      <c r="L37" s="35"/>
    </row>
    <row r="38" spans="1:12">
      <c r="A38" s="38" t="s">
        <v>107</v>
      </c>
      <c r="B38" s="37" t="s">
        <v>5</v>
      </c>
      <c r="C38" s="37" t="s">
        <v>37</v>
      </c>
      <c r="D38" s="43" t="s">
        <v>360</v>
      </c>
      <c r="E38" s="37" t="s">
        <v>1</v>
      </c>
      <c r="F38" s="75">
        <f>F39</f>
        <v>4</v>
      </c>
      <c r="G38" s="35"/>
      <c r="H38" s="35"/>
      <c r="I38" s="35"/>
      <c r="J38" s="35"/>
      <c r="K38" s="35"/>
      <c r="L38" s="35"/>
    </row>
    <row r="39" spans="1:12">
      <c r="A39" s="38" t="s">
        <v>129</v>
      </c>
      <c r="B39" s="37" t="s">
        <v>5</v>
      </c>
      <c r="C39" s="37" t="s">
        <v>37</v>
      </c>
      <c r="D39" s="43" t="s">
        <v>350</v>
      </c>
      <c r="E39" s="37" t="s">
        <v>114</v>
      </c>
      <c r="F39" s="75">
        <v>4</v>
      </c>
      <c r="G39" s="35"/>
      <c r="H39" s="35"/>
      <c r="I39" s="35"/>
      <c r="J39" s="35"/>
      <c r="K39" s="35"/>
      <c r="L39" s="35"/>
    </row>
    <row r="40" spans="1:12">
      <c r="A40" s="54" t="s">
        <v>151</v>
      </c>
      <c r="B40" s="55" t="s">
        <v>5</v>
      </c>
      <c r="C40" s="55" t="s">
        <v>17</v>
      </c>
      <c r="D40" s="66" t="s">
        <v>168</v>
      </c>
      <c r="E40" s="55" t="s">
        <v>1</v>
      </c>
      <c r="F40" s="80">
        <f>F41</f>
        <v>0.5</v>
      </c>
      <c r="G40" s="35"/>
      <c r="H40" s="35"/>
      <c r="I40" s="35"/>
      <c r="J40" s="35"/>
      <c r="K40" s="35"/>
      <c r="L40" s="35"/>
    </row>
    <row r="41" spans="1:12">
      <c r="A41" s="136" t="s">
        <v>113</v>
      </c>
      <c r="B41" s="39" t="s">
        <v>5</v>
      </c>
      <c r="C41" s="39" t="s">
        <v>17</v>
      </c>
      <c r="D41" s="67" t="s">
        <v>169</v>
      </c>
      <c r="E41" s="39" t="s">
        <v>1</v>
      </c>
      <c r="F41" s="79">
        <f>F42</f>
        <v>0.5</v>
      </c>
      <c r="G41" s="35"/>
      <c r="H41" s="35"/>
      <c r="I41" s="35"/>
      <c r="J41" s="35"/>
      <c r="K41" s="35"/>
      <c r="L41" s="35"/>
    </row>
    <row r="42" spans="1:12" ht="25.5">
      <c r="A42" s="38" t="s">
        <v>108</v>
      </c>
      <c r="B42" s="37" t="s">
        <v>5</v>
      </c>
      <c r="C42" s="37" t="s">
        <v>17</v>
      </c>
      <c r="D42" s="64" t="s">
        <v>170</v>
      </c>
      <c r="E42" s="37" t="s">
        <v>1</v>
      </c>
      <c r="F42" s="75">
        <f>F43</f>
        <v>0.5</v>
      </c>
      <c r="G42" s="35"/>
      <c r="H42" s="35"/>
      <c r="I42" s="35"/>
      <c r="J42" s="35"/>
      <c r="K42" s="35"/>
      <c r="L42" s="35"/>
    </row>
    <row r="43" spans="1:12">
      <c r="A43" s="38" t="s">
        <v>150</v>
      </c>
      <c r="B43" s="37" t="s">
        <v>5</v>
      </c>
      <c r="C43" s="37" t="s">
        <v>17</v>
      </c>
      <c r="D43" s="64" t="s">
        <v>177</v>
      </c>
      <c r="E43" s="37" t="s">
        <v>149</v>
      </c>
      <c r="F43" s="75">
        <v>0.5</v>
      </c>
      <c r="G43" s="35"/>
      <c r="H43" s="35"/>
      <c r="I43" s="35"/>
      <c r="J43" s="35"/>
      <c r="K43" s="35"/>
      <c r="L43" s="35"/>
    </row>
    <row r="44" spans="1:12">
      <c r="A44" s="58" t="s">
        <v>148</v>
      </c>
      <c r="B44" s="55" t="s">
        <v>5</v>
      </c>
      <c r="C44" s="55" t="s">
        <v>24</v>
      </c>
      <c r="D44" s="66" t="s">
        <v>168</v>
      </c>
      <c r="E44" s="55" t="s">
        <v>1</v>
      </c>
      <c r="F44" s="77">
        <f>F45+F50</f>
        <v>853.6</v>
      </c>
      <c r="G44" s="35"/>
      <c r="H44" s="35"/>
      <c r="I44" s="35"/>
      <c r="J44" s="35"/>
      <c r="K44" s="35"/>
      <c r="L44" s="35"/>
    </row>
    <row r="45" spans="1:12">
      <c r="A45" s="136" t="s">
        <v>113</v>
      </c>
      <c r="B45" s="39" t="s">
        <v>5</v>
      </c>
      <c r="C45" s="39" t="s">
        <v>24</v>
      </c>
      <c r="D45" s="67" t="s">
        <v>169</v>
      </c>
      <c r="E45" s="39" t="s">
        <v>1</v>
      </c>
      <c r="F45" s="79">
        <f>F46</f>
        <v>853.6</v>
      </c>
      <c r="G45" s="35"/>
      <c r="H45" s="35"/>
      <c r="I45" s="35"/>
      <c r="J45" s="35"/>
      <c r="K45" s="35"/>
      <c r="L45" s="35"/>
    </row>
    <row r="46" spans="1:12" ht="25.5">
      <c r="A46" s="38" t="s">
        <v>108</v>
      </c>
      <c r="B46" s="39" t="s">
        <v>5</v>
      </c>
      <c r="C46" s="39" t="s">
        <v>24</v>
      </c>
      <c r="D46" s="67" t="s">
        <v>170</v>
      </c>
      <c r="E46" s="39" t="s">
        <v>1</v>
      </c>
      <c r="F46" s="79">
        <f>F47+F48+F49</f>
        <v>853.6</v>
      </c>
      <c r="G46" s="35"/>
      <c r="H46" s="35"/>
      <c r="I46" s="35"/>
      <c r="J46" s="35"/>
      <c r="K46" s="35"/>
      <c r="L46" s="35"/>
    </row>
    <row r="47" spans="1:12" ht="24.75" customHeight="1">
      <c r="A47" s="40" t="s">
        <v>147</v>
      </c>
      <c r="B47" s="39" t="s">
        <v>5</v>
      </c>
      <c r="C47" s="39" t="s">
        <v>24</v>
      </c>
      <c r="D47" s="67" t="s">
        <v>178</v>
      </c>
      <c r="E47" s="39" t="s">
        <v>6</v>
      </c>
      <c r="F47" s="79">
        <v>453.6</v>
      </c>
      <c r="G47" s="35"/>
      <c r="H47" s="35"/>
      <c r="I47" s="35"/>
      <c r="J47" s="35"/>
      <c r="K47" s="35"/>
      <c r="L47" s="35"/>
    </row>
    <row r="48" spans="1:12" ht="24.75" customHeight="1">
      <c r="A48" s="38" t="s">
        <v>106</v>
      </c>
      <c r="B48" s="39" t="s">
        <v>5</v>
      </c>
      <c r="C48" s="39" t="s">
        <v>24</v>
      </c>
      <c r="D48" s="67" t="s">
        <v>178</v>
      </c>
      <c r="E48" s="39" t="s">
        <v>105</v>
      </c>
      <c r="F48" s="79">
        <v>400</v>
      </c>
      <c r="G48" s="35"/>
      <c r="H48" s="35"/>
      <c r="I48" s="35"/>
      <c r="J48" s="35"/>
      <c r="K48" s="35"/>
      <c r="L48" s="35"/>
    </row>
    <row r="49" spans="1:12" ht="0.75" hidden="1" customHeight="1">
      <c r="A49" s="38" t="s">
        <v>129</v>
      </c>
      <c r="B49" s="39" t="s">
        <v>5</v>
      </c>
      <c r="C49" s="39" t="s">
        <v>24</v>
      </c>
      <c r="D49" s="67" t="s">
        <v>178</v>
      </c>
      <c r="E49" s="39" t="s">
        <v>114</v>
      </c>
      <c r="F49" s="79">
        <v>0</v>
      </c>
      <c r="G49" s="35"/>
      <c r="H49" s="35"/>
      <c r="I49" s="35"/>
      <c r="J49" s="35"/>
      <c r="K49" s="35"/>
      <c r="L49" s="35"/>
    </row>
    <row r="50" spans="1:12" ht="25.5" hidden="1">
      <c r="A50" s="38" t="s">
        <v>108</v>
      </c>
      <c r="B50" s="39" t="s">
        <v>5</v>
      </c>
      <c r="C50" s="39" t="s">
        <v>24</v>
      </c>
      <c r="D50" s="67" t="s">
        <v>193</v>
      </c>
      <c r="E50" s="39" t="s">
        <v>1</v>
      </c>
      <c r="F50" s="79">
        <f>F51</f>
        <v>0</v>
      </c>
      <c r="G50" s="35"/>
      <c r="H50" s="35"/>
      <c r="I50" s="35"/>
      <c r="J50" s="35"/>
      <c r="K50" s="35"/>
      <c r="L50" s="35"/>
    </row>
    <row r="51" spans="1:12" ht="18.75" hidden="1" customHeight="1">
      <c r="A51" s="38" t="s">
        <v>107</v>
      </c>
      <c r="B51" s="39" t="s">
        <v>5</v>
      </c>
      <c r="C51" s="39" t="s">
        <v>24</v>
      </c>
      <c r="D51" s="67" t="s">
        <v>194</v>
      </c>
      <c r="E51" s="39" t="s">
        <v>1</v>
      </c>
      <c r="F51" s="79">
        <f>F52</f>
        <v>0</v>
      </c>
      <c r="G51" s="35"/>
      <c r="H51" s="35"/>
      <c r="I51" s="35"/>
      <c r="J51" s="35"/>
      <c r="K51" s="35"/>
      <c r="L51" s="35"/>
    </row>
    <row r="52" spans="1:12" ht="25.5" hidden="1">
      <c r="A52" s="40" t="s">
        <v>147</v>
      </c>
      <c r="B52" s="39" t="s">
        <v>5</v>
      </c>
      <c r="C52" s="39" t="s">
        <v>24</v>
      </c>
      <c r="D52" s="67" t="s">
        <v>196</v>
      </c>
      <c r="E52" s="39" t="s">
        <v>6</v>
      </c>
      <c r="F52" s="79"/>
      <c r="G52" s="35"/>
      <c r="H52" s="35"/>
      <c r="I52" s="35"/>
      <c r="J52" s="35"/>
      <c r="K52" s="35"/>
      <c r="L52" s="35"/>
    </row>
    <row r="53" spans="1:12" ht="16.5" customHeight="1">
      <c r="A53" s="51" t="s">
        <v>146</v>
      </c>
      <c r="B53" s="50" t="s">
        <v>34</v>
      </c>
      <c r="C53" s="50" t="s">
        <v>2</v>
      </c>
      <c r="D53" s="65" t="s">
        <v>168</v>
      </c>
      <c r="E53" s="50" t="s">
        <v>1</v>
      </c>
      <c r="F53" s="76">
        <f>F54</f>
        <v>70.599999999999994</v>
      </c>
      <c r="G53" s="35"/>
      <c r="H53" s="35"/>
      <c r="I53" s="35"/>
      <c r="J53" s="35"/>
      <c r="K53" s="35"/>
      <c r="L53" s="35"/>
    </row>
    <row r="54" spans="1:12" ht="20.25" customHeight="1">
      <c r="A54" s="59" t="s">
        <v>145</v>
      </c>
      <c r="B54" s="55" t="s">
        <v>34</v>
      </c>
      <c r="C54" s="55" t="s">
        <v>8</v>
      </c>
      <c r="D54" s="66" t="s">
        <v>168</v>
      </c>
      <c r="E54" s="55" t="s">
        <v>1</v>
      </c>
      <c r="F54" s="77">
        <f>F55</f>
        <v>70.599999999999994</v>
      </c>
      <c r="G54" s="35"/>
      <c r="H54" s="35"/>
      <c r="I54" s="35"/>
      <c r="J54" s="35"/>
      <c r="K54" s="35"/>
      <c r="L54" s="35"/>
    </row>
    <row r="55" spans="1:12">
      <c r="A55" s="136" t="s">
        <v>113</v>
      </c>
      <c r="B55" s="37" t="s">
        <v>34</v>
      </c>
      <c r="C55" s="37" t="s">
        <v>8</v>
      </c>
      <c r="D55" s="64" t="s">
        <v>169</v>
      </c>
      <c r="E55" s="37" t="s">
        <v>1</v>
      </c>
      <c r="F55" s="75">
        <f>F56</f>
        <v>70.599999999999994</v>
      </c>
      <c r="G55" s="35"/>
      <c r="H55" s="35"/>
      <c r="I55" s="35"/>
      <c r="J55" s="35"/>
      <c r="K55" s="35"/>
      <c r="L55" s="35"/>
    </row>
    <row r="56" spans="1:12" ht="25.5">
      <c r="A56" s="38" t="s">
        <v>144</v>
      </c>
      <c r="B56" s="37" t="s">
        <v>34</v>
      </c>
      <c r="C56" s="37" t="s">
        <v>8</v>
      </c>
      <c r="D56" s="64" t="s">
        <v>181</v>
      </c>
      <c r="E56" s="37" t="s">
        <v>1</v>
      </c>
      <c r="F56" s="75">
        <f>F58+F57</f>
        <v>70.599999999999994</v>
      </c>
      <c r="G56" s="35"/>
      <c r="H56" s="35"/>
      <c r="I56" s="35"/>
      <c r="J56" s="35"/>
      <c r="K56" s="35"/>
      <c r="L56" s="35"/>
    </row>
    <row r="57" spans="1:12" ht="15.75" customHeight="1">
      <c r="A57" s="38" t="s">
        <v>143</v>
      </c>
      <c r="B57" s="37" t="s">
        <v>34</v>
      </c>
      <c r="C57" s="37" t="s">
        <v>8</v>
      </c>
      <c r="D57" s="64" t="s">
        <v>181</v>
      </c>
      <c r="E57" s="37" t="s">
        <v>18</v>
      </c>
      <c r="F57" s="75">
        <v>57</v>
      </c>
      <c r="G57" s="35"/>
      <c r="H57" s="35"/>
      <c r="I57" s="35"/>
      <c r="J57" s="35"/>
      <c r="K57" s="35"/>
      <c r="L57" s="35"/>
    </row>
    <row r="58" spans="1:12" ht="25.5">
      <c r="A58" s="38" t="s">
        <v>106</v>
      </c>
      <c r="B58" s="37" t="s">
        <v>34</v>
      </c>
      <c r="C58" s="37" t="s">
        <v>8</v>
      </c>
      <c r="D58" s="64" t="s">
        <v>181</v>
      </c>
      <c r="E58" s="37" t="s">
        <v>105</v>
      </c>
      <c r="F58" s="75">
        <v>13.6</v>
      </c>
      <c r="G58" s="35"/>
      <c r="H58" s="35"/>
      <c r="I58" s="35"/>
      <c r="J58" s="35"/>
      <c r="K58" s="35"/>
      <c r="L58" s="35"/>
    </row>
    <row r="59" spans="1:12" ht="25.5">
      <c r="A59" s="52" t="s">
        <v>142</v>
      </c>
      <c r="B59" s="50" t="s">
        <v>8</v>
      </c>
      <c r="C59" s="50" t="s">
        <v>2</v>
      </c>
      <c r="D59" s="65" t="s">
        <v>168</v>
      </c>
      <c r="E59" s="50" t="s">
        <v>1</v>
      </c>
      <c r="F59" s="76">
        <f t="shared" ref="F59:F64" si="0">F60</f>
        <v>0.3</v>
      </c>
      <c r="G59" s="35"/>
      <c r="H59" s="35"/>
      <c r="I59" s="35"/>
      <c r="J59" s="35"/>
      <c r="K59" s="35"/>
      <c r="L59" s="35"/>
    </row>
    <row r="60" spans="1:12">
      <c r="A60" s="57" t="s">
        <v>173</v>
      </c>
      <c r="B60" s="37" t="s">
        <v>8</v>
      </c>
      <c r="C60" s="37" t="s">
        <v>2</v>
      </c>
      <c r="D60" s="64" t="s">
        <v>168</v>
      </c>
      <c r="E60" s="37" t="s">
        <v>1</v>
      </c>
      <c r="F60" s="75">
        <f t="shared" si="0"/>
        <v>0.3</v>
      </c>
      <c r="G60" s="35"/>
      <c r="H60" s="35"/>
      <c r="I60" s="35"/>
      <c r="J60" s="35"/>
      <c r="K60" s="35"/>
      <c r="L60" s="35"/>
    </row>
    <row r="61" spans="1:12">
      <c r="A61" s="60" t="s">
        <v>141</v>
      </c>
      <c r="B61" s="55" t="s">
        <v>8</v>
      </c>
      <c r="C61" s="55" t="s">
        <v>13</v>
      </c>
      <c r="D61" s="66" t="s">
        <v>168</v>
      </c>
      <c r="E61" s="55" t="s">
        <v>1</v>
      </c>
      <c r="F61" s="77">
        <f t="shared" si="0"/>
        <v>0.3</v>
      </c>
      <c r="G61" s="35"/>
      <c r="H61" s="35"/>
      <c r="I61" s="35"/>
      <c r="J61" s="35"/>
      <c r="K61" s="35"/>
      <c r="L61" s="35"/>
    </row>
    <row r="62" spans="1:12" ht="27">
      <c r="A62" s="137" t="s">
        <v>182</v>
      </c>
      <c r="B62" s="37" t="s">
        <v>8</v>
      </c>
      <c r="C62" s="37" t="s">
        <v>13</v>
      </c>
      <c r="D62" s="64" t="s">
        <v>168</v>
      </c>
      <c r="E62" s="37" t="s">
        <v>1</v>
      </c>
      <c r="F62" s="75">
        <f t="shared" si="0"/>
        <v>0.3</v>
      </c>
      <c r="G62" s="35"/>
      <c r="H62" s="35"/>
      <c r="I62" s="35"/>
      <c r="J62" s="35"/>
      <c r="K62" s="35"/>
      <c r="L62" s="35"/>
    </row>
    <row r="63" spans="1:12">
      <c r="A63" s="38" t="s">
        <v>107</v>
      </c>
      <c r="B63" s="37" t="s">
        <v>8</v>
      </c>
      <c r="C63" s="37" t="s">
        <v>13</v>
      </c>
      <c r="D63" s="64" t="s">
        <v>183</v>
      </c>
      <c r="E63" s="37" t="s">
        <v>1</v>
      </c>
      <c r="F63" s="75">
        <f t="shared" si="0"/>
        <v>0.3</v>
      </c>
      <c r="G63" s="35"/>
      <c r="H63" s="35"/>
      <c r="I63" s="35"/>
      <c r="J63" s="35"/>
      <c r="K63" s="35"/>
      <c r="L63" s="35"/>
    </row>
    <row r="64" spans="1:12" ht="25.5">
      <c r="A64" s="38" t="s">
        <v>184</v>
      </c>
      <c r="B64" s="37" t="s">
        <v>8</v>
      </c>
      <c r="C64" s="37" t="s">
        <v>13</v>
      </c>
      <c r="D64" s="64" t="s">
        <v>185</v>
      </c>
      <c r="E64" s="37" t="s">
        <v>1</v>
      </c>
      <c r="F64" s="75">
        <f t="shared" si="0"/>
        <v>0.3</v>
      </c>
      <c r="G64" s="35"/>
      <c r="H64" s="35"/>
      <c r="I64" s="35"/>
      <c r="J64" s="35"/>
      <c r="K64" s="35"/>
      <c r="L64" s="35"/>
    </row>
    <row r="65" spans="1:12" ht="25.5">
      <c r="A65" s="38" t="s">
        <v>116</v>
      </c>
      <c r="B65" s="37" t="s">
        <v>8</v>
      </c>
      <c r="C65" s="37" t="s">
        <v>13</v>
      </c>
      <c r="D65" s="64" t="s">
        <v>185</v>
      </c>
      <c r="E65" s="37" t="s">
        <v>105</v>
      </c>
      <c r="F65" s="75">
        <v>0.3</v>
      </c>
      <c r="G65" s="35"/>
      <c r="H65" s="35"/>
      <c r="I65" s="35"/>
      <c r="J65" s="35"/>
      <c r="K65" s="35"/>
      <c r="L65" s="35"/>
    </row>
    <row r="66" spans="1:12">
      <c r="A66" s="53" t="s">
        <v>140</v>
      </c>
      <c r="B66" s="50" t="s">
        <v>91</v>
      </c>
      <c r="C66" s="50" t="s">
        <v>2</v>
      </c>
      <c r="D66" s="65" t="s">
        <v>168</v>
      </c>
      <c r="E66" s="50" t="s">
        <v>1</v>
      </c>
      <c r="F66" s="76">
        <f>F67+F72</f>
        <v>310.10000000000002</v>
      </c>
      <c r="G66" s="35"/>
      <c r="H66" s="35"/>
      <c r="I66" s="35"/>
      <c r="J66" s="35"/>
      <c r="K66" s="35"/>
      <c r="L66" s="35"/>
    </row>
    <row r="67" spans="1:12">
      <c r="A67" s="59" t="s">
        <v>139</v>
      </c>
      <c r="B67" s="55" t="s">
        <v>91</v>
      </c>
      <c r="C67" s="55" t="s">
        <v>137</v>
      </c>
      <c r="D67" s="66" t="s">
        <v>168</v>
      </c>
      <c r="E67" s="55" t="s">
        <v>1</v>
      </c>
      <c r="F67" s="77">
        <f>F68</f>
        <v>308.8</v>
      </c>
      <c r="G67" s="35"/>
      <c r="H67" s="35"/>
      <c r="I67" s="35"/>
      <c r="J67" s="35"/>
      <c r="K67" s="35"/>
      <c r="L67" s="35"/>
    </row>
    <row r="68" spans="1:12" ht="18.75" customHeight="1">
      <c r="A68" s="137" t="s">
        <v>186</v>
      </c>
      <c r="B68" s="37" t="s">
        <v>91</v>
      </c>
      <c r="C68" s="37" t="s">
        <v>137</v>
      </c>
      <c r="D68" s="64" t="s">
        <v>187</v>
      </c>
      <c r="E68" s="37" t="s">
        <v>1</v>
      </c>
      <c r="F68" s="75">
        <f>F69</f>
        <v>308.8</v>
      </c>
      <c r="G68" s="35"/>
      <c r="H68" s="35"/>
      <c r="I68" s="35"/>
      <c r="J68" s="35"/>
      <c r="K68" s="35"/>
      <c r="L68" s="35"/>
    </row>
    <row r="69" spans="1:12">
      <c r="A69" s="38" t="s">
        <v>107</v>
      </c>
      <c r="B69" s="37" t="s">
        <v>91</v>
      </c>
      <c r="C69" s="37" t="s">
        <v>137</v>
      </c>
      <c r="D69" s="64" t="s">
        <v>188</v>
      </c>
      <c r="E69" s="37" t="s">
        <v>1</v>
      </c>
      <c r="F69" s="75">
        <f>F70</f>
        <v>308.8</v>
      </c>
      <c r="G69" s="35"/>
      <c r="H69" s="35"/>
      <c r="I69" s="35"/>
      <c r="J69" s="35"/>
      <c r="K69" s="35"/>
      <c r="L69" s="35"/>
    </row>
    <row r="70" spans="1:12">
      <c r="A70" s="38" t="s">
        <v>138</v>
      </c>
      <c r="B70" s="37" t="s">
        <v>91</v>
      </c>
      <c r="C70" s="37" t="s">
        <v>137</v>
      </c>
      <c r="D70" s="64" t="s">
        <v>189</v>
      </c>
      <c r="E70" s="37" t="s">
        <v>1</v>
      </c>
      <c r="F70" s="75">
        <f>F71</f>
        <v>308.8</v>
      </c>
      <c r="G70" s="35"/>
      <c r="H70" s="35"/>
      <c r="I70" s="35"/>
      <c r="J70" s="35"/>
      <c r="K70" s="35"/>
      <c r="L70" s="35"/>
    </row>
    <row r="71" spans="1:12" ht="25.5">
      <c r="A71" s="38" t="s">
        <v>116</v>
      </c>
      <c r="B71" s="37" t="s">
        <v>91</v>
      </c>
      <c r="C71" s="37" t="s">
        <v>137</v>
      </c>
      <c r="D71" s="64" t="s">
        <v>189</v>
      </c>
      <c r="E71" s="37" t="s">
        <v>105</v>
      </c>
      <c r="F71" s="75">
        <v>308.8</v>
      </c>
      <c r="G71" s="35"/>
      <c r="H71" s="35"/>
      <c r="I71" s="35"/>
      <c r="J71" s="35"/>
      <c r="K71" s="35"/>
      <c r="L71" s="35"/>
    </row>
    <row r="72" spans="1:12">
      <c r="A72" s="60" t="s">
        <v>136</v>
      </c>
      <c r="B72" s="55" t="s">
        <v>91</v>
      </c>
      <c r="C72" s="55" t="s">
        <v>134</v>
      </c>
      <c r="D72" s="66" t="s">
        <v>168</v>
      </c>
      <c r="E72" s="55" t="s">
        <v>1</v>
      </c>
      <c r="F72" s="77">
        <f>F73+F76+F79</f>
        <v>1.3</v>
      </c>
      <c r="G72" s="35"/>
      <c r="H72" s="35"/>
      <c r="I72" s="35"/>
      <c r="J72" s="35"/>
      <c r="K72" s="35"/>
      <c r="L72" s="35"/>
    </row>
    <row r="73" spans="1:12" ht="27">
      <c r="A73" s="138" t="s">
        <v>245</v>
      </c>
      <c r="B73" s="39" t="s">
        <v>91</v>
      </c>
      <c r="C73" s="39" t="s">
        <v>134</v>
      </c>
      <c r="D73" s="67" t="s">
        <v>208</v>
      </c>
      <c r="E73" s="39" t="s">
        <v>1</v>
      </c>
      <c r="F73" s="79">
        <f>F74</f>
        <v>0.3</v>
      </c>
      <c r="G73" s="35"/>
      <c r="H73" s="35"/>
      <c r="I73" s="35"/>
      <c r="J73" s="35"/>
      <c r="K73" s="35"/>
      <c r="L73" s="35"/>
    </row>
    <row r="74" spans="1:12">
      <c r="A74" s="38" t="s">
        <v>107</v>
      </c>
      <c r="B74" s="39" t="s">
        <v>91</v>
      </c>
      <c r="C74" s="39" t="s">
        <v>134</v>
      </c>
      <c r="D74" s="67" t="s">
        <v>209</v>
      </c>
      <c r="E74" s="39" t="s">
        <v>1</v>
      </c>
      <c r="F74" s="79">
        <f>F75</f>
        <v>0.3</v>
      </c>
      <c r="G74" s="35"/>
      <c r="H74" s="35"/>
      <c r="I74" s="35"/>
      <c r="J74" s="35"/>
      <c r="K74" s="35"/>
      <c r="L74" s="35"/>
    </row>
    <row r="75" spans="1:12" ht="28.5" customHeight="1">
      <c r="A75" s="38" t="s">
        <v>106</v>
      </c>
      <c r="B75" s="39" t="s">
        <v>91</v>
      </c>
      <c r="C75" s="39" t="s">
        <v>134</v>
      </c>
      <c r="D75" s="67" t="s">
        <v>210</v>
      </c>
      <c r="E75" s="39" t="s">
        <v>105</v>
      </c>
      <c r="F75" s="79">
        <v>0.3</v>
      </c>
      <c r="G75" s="35"/>
      <c r="H75" s="35"/>
      <c r="I75" s="35"/>
      <c r="J75" s="35"/>
      <c r="K75" s="35"/>
      <c r="L75" s="35"/>
    </row>
    <row r="76" spans="1:12" ht="38.25">
      <c r="A76" s="139" t="s">
        <v>281</v>
      </c>
      <c r="B76" s="39" t="s">
        <v>91</v>
      </c>
      <c r="C76" s="39" t="s">
        <v>134</v>
      </c>
      <c r="D76" s="67" t="s">
        <v>179</v>
      </c>
      <c r="E76" s="39" t="s">
        <v>1</v>
      </c>
      <c r="F76" s="79">
        <f>F77</f>
        <v>0.5</v>
      </c>
      <c r="G76" s="35"/>
      <c r="H76" s="35"/>
      <c r="I76" s="35"/>
      <c r="J76" s="35"/>
      <c r="K76" s="35"/>
      <c r="L76" s="35"/>
    </row>
    <row r="77" spans="1:12">
      <c r="A77" s="38" t="s">
        <v>107</v>
      </c>
      <c r="B77" s="39" t="s">
        <v>91</v>
      </c>
      <c r="C77" s="39" t="s">
        <v>134</v>
      </c>
      <c r="D77" s="67" t="s">
        <v>180</v>
      </c>
      <c r="E77" s="39" t="s">
        <v>1</v>
      </c>
      <c r="F77" s="79">
        <f>F78</f>
        <v>0.5</v>
      </c>
      <c r="G77" s="35"/>
      <c r="H77" s="35"/>
      <c r="I77" s="35"/>
      <c r="J77" s="35"/>
      <c r="K77" s="35"/>
      <c r="L77" s="35"/>
    </row>
    <row r="78" spans="1:12" ht="25.5">
      <c r="A78" s="38" t="s">
        <v>116</v>
      </c>
      <c r="B78" s="39" t="s">
        <v>91</v>
      </c>
      <c r="C78" s="39" t="s">
        <v>134</v>
      </c>
      <c r="D78" s="67" t="s">
        <v>235</v>
      </c>
      <c r="E78" s="39" t="s">
        <v>105</v>
      </c>
      <c r="F78" s="79">
        <v>0.5</v>
      </c>
      <c r="G78" s="35"/>
      <c r="H78" s="35"/>
      <c r="I78" s="35"/>
      <c r="J78" s="35"/>
      <c r="K78" s="35"/>
      <c r="L78" s="35"/>
    </row>
    <row r="79" spans="1:12">
      <c r="A79" s="57" t="s">
        <v>173</v>
      </c>
      <c r="B79" s="37" t="s">
        <v>91</v>
      </c>
      <c r="C79" s="37" t="s">
        <v>134</v>
      </c>
      <c r="D79" s="64" t="s">
        <v>174</v>
      </c>
      <c r="E79" s="37" t="s">
        <v>1</v>
      </c>
      <c r="F79" s="75">
        <f>F80</f>
        <v>0.5</v>
      </c>
      <c r="G79" s="35"/>
      <c r="H79" s="35"/>
      <c r="I79" s="35"/>
      <c r="J79" s="35"/>
      <c r="K79" s="35"/>
      <c r="L79" s="35"/>
    </row>
    <row r="80" spans="1:12" ht="25.5">
      <c r="A80" s="38" t="s">
        <v>108</v>
      </c>
      <c r="B80" s="37" t="s">
        <v>91</v>
      </c>
      <c r="C80" s="37" t="s">
        <v>134</v>
      </c>
      <c r="D80" s="64" t="s">
        <v>175</v>
      </c>
      <c r="E80" s="37" t="s">
        <v>1</v>
      </c>
      <c r="F80" s="75">
        <f>F81+F83</f>
        <v>0.5</v>
      </c>
      <c r="G80" s="35"/>
      <c r="H80" s="35"/>
      <c r="I80" s="35"/>
      <c r="J80" s="35"/>
      <c r="K80" s="35"/>
      <c r="L80" s="35"/>
    </row>
    <row r="81" spans="1:12" ht="27" customHeight="1">
      <c r="A81" s="38" t="s">
        <v>135</v>
      </c>
      <c r="B81" s="37" t="s">
        <v>91</v>
      </c>
      <c r="C81" s="37" t="s">
        <v>134</v>
      </c>
      <c r="D81" s="64" t="s">
        <v>204</v>
      </c>
      <c r="E81" s="37" t="s">
        <v>1</v>
      </c>
      <c r="F81" s="75">
        <f>F82</f>
        <v>0</v>
      </c>
      <c r="G81" s="35"/>
      <c r="H81" s="35"/>
      <c r="I81" s="35"/>
      <c r="J81" s="35"/>
      <c r="K81" s="35"/>
      <c r="L81" s="35"/>
    </row>
    <row r="82" spans="1:12">
      <c r="A82" s="38" t="s">
        <v>36</v>
      </c>
      <c r="B82" s="37" t="s">
        <v>91</v>
      </c>
      <c r="C82" s="37" t="s">
        <v>134</v>
      </c>
      <c r="D82" s="64" t="s">
        <v>204</v>
      </c>
      <c r="E82" s="37" t="s">
        <v>133</v>
      </c>
      <c r="F82" s="75"/>
      <c r="G82" s="35"/>
      <c r="H82" s="35"/>
      <c r="I82" s="35"/>
      <c r="J82" s="35"/>
      <c r="K82" s="35"/>
      <c r="L82" s="35"/>
    </row>
    <row r="83" spans="1:12" ht="25.5">
      <c r="A83" s="38" t="s">
        <v>130</v>
      </c>
      <c r="B83" s="37" t="s">
        <v>91</v>
      </c>
      <c r="C83" s="37" t="s">
        <v>134</v>
      </c>
      <c r="D83" s="64" t="s">
        <v>351</v>
      </c>
      <c r="E83" s="37" t="s">
        <v>1</v>
      </c>
      <c r="F83" s="75">
        <f>F84</f>
        <v>0.5</v>
      </c>
      <c r="G83" s="35"/>
      <c r="H83" s="35"/>
      <c r="I83" s="35"/>
      <c r="J83" s="35"/>
      <c r="K83" s="35"/>
      <c r="L83" s="35"/>
    </row>
    <row r="84" spans="1:12">
      <c r="A84" s="38" t="s">
        <v>36</v>
      </c>
      <c r="B84" s="37" t="s">
        <v>91</v>
      </c>
      <c r="C84" s="37" t="s">
        <v>134</v>
      </c>
      <c r="D84" s="64" t="s">
        <v>351</v>
      </c>
      <c r="E84" s="37" t="s">
        <v>133</v>
      </c>
      <c r="F84" s="75">
        <v>0.5</v>
      </c>
      <c r="G84" s="35"/>
      <c r="H84" s="35"/>
      <c r="I84" s="35"/>
      <c r="J84" s="35"/>
      <c r="K84" s="35"/>
      <c r="L84" s="35"/>
    </row>
    <row r="85" spans="1:12">
      <c r="A85" s="52" t="s">
        <v>132</v>
      </c>
      <c r="B85" s="50" t="s">
        <v>122</v>
      </c>
      <c r="C85" s="50" t="s">
        <v>2</v>
      </c>
      <c r="D85" s="65" t="s">
        <v>168</v>
      </c>
      <c r="E85" s="50" t="s">
        <v>1</v>
      </c>
      <c r="F85" s="76">
        <f>F86+F91+F97</f>
        <v>432.1</v>
      </c>
      <c r="G85" s="35"/>
      <c r="H85" s="35"/>
      <c r="I85" s="35"/>
      <c r="J85" s="35"/>
      <c r="K85" s="35"/>
      <c r="L85" s="35"/>
    </row>
    <row r="86" spans="1:12" ht="15" customHeight="1">
      <c r="A86" s="59" t="s">
        <v>131</v>
      </c>
      <c r="B86" s="55" t="s">
        <v>122</v>
      </c>
      <c r="C86" s="55" t="s">
        <v>5</v>
      </c>
      <c r="D86" s="66" t="s">
        <v>168</v>
      </c>
      <c r="E86" s="55" t="s">
        <v>1</v>
      </c>
      <c r="F86" s="77">
        <f>F87</f>
        <v>300</v>
      </c>
      <c r="G86" s="35"/>
      <c r="H86" s="35"/>
      <c r="I86" s="35"/>
      <c r="J86" s="35"/>
      <c r="K86" s="35"/>
      <c r="L86" s="35"/>
    </row>
    <row r="87" spans="1:12">
      <c r="A87" s="57" t="s">
        <v>173</v>
      </c>
      <c r="B87" s="37" t="s">
        <v>122</v>
      </c>
      <c r="C87" s="37" t="s">
        <v>5</v>
      </c>
      <c r="D87" s="64" t="s">
        <v>174</v>
      </c>
      <c r="E87" s="37" t="s">
        <v>1</v>
      </c>
      <c r="F87" s="75">
        <f>F88</f>
        <v>300</v>
      </c>
      <c r="G87" s="35"/>
      <c r="H87" s="35"/>
      <c r="I87" s="35"/>
      <c r="J87" s="35"/>
      <c r="K87" s="35"/>
      <c r="L87" s="35"/>
    </row>
    <row r="88" spans="1:12">
      <c r="A88" s="38" t="s">
        <v>107</v>
      </c>
      <c r="B88" s="37" t="s">
        <v>122</v>
      </c>
      <c r="C88" s="37" t="s">
        <v>5</v>
      </c>
      <c r="D88" s="64" t="s">
        <v>175</v>
      </c>
      <c r="E88" s="37" t="s">
        <v>1</v>
      </c>
      <c r="F88" s="75">
        <f>F90</f>
        <v>300</v>
      </c>
      <c r="G88" s="35"/>
      <c r="H88" s="35"/>
      <c r="I88" s="35"/>
      <c r="J88" s="35"/>
      <c r="K88" s="35"/>
      <c r="L88" s="35"/>
    </row>
    <row r="89" spans="1:12">
      <c r="A89" s="40" t="s">
        <v>191</v>
      </c>
      <c r="B89" s="37" t="s">
        <v>122</v>
      </c>
      <c r="C89" s="37" t="s">
        <v>5</v>
      </c>
      <c r="D89" s="64" t="s">
        <v>175</v>
      </c>
      <c r="E89" s="37" t="s">
        <v>1</v>
      </c>
      <c r="F89" s="75">
        <f>F90</f>
        <v>300</v>
      </c>
      <c r="G89" s="35"/>
      <c r="H89" s="35"/>
      <c r="I89" s="35"/>
      <c r="J89" s="35"/>
      <c r="K89" s="35"/>
      <c r="L89" s="35"/>
    </row>
    <row r="90" spans="1:12" ht="25.5">
      <c r="A90" s="40" t="s">
        <v>116</v>
      </c>
      <c r="B90" s="37" t="s">
        <v>122</v>
      </c>
      <c r="C90" s="37" t="s">
        <v>5</v>
      </c>
      <c r="D90" s="67" t="s">
        <v>190</v>
      </c>
      <c r="E90" s="37" t="s">
        <v>105</v>
      </c>
      <c r="F90" s="75">
        <v>300</v>
      </c>
      <c r="G90" s="35"/>
      <c r="H90" s="35"/>
      <c r="I90" s="35"/>
      <c r="J90" s="35"/>
      <c r="K90" s="35"/>
      <c r="L90" s="35"/>
    </row>
    <row r="91" spans="1:12">
      <c r="A91" s="60" t="s">
        <v>128</v>
      </c>
      <c r="B91" s="55" t="s">
        <v>122</v>
      </c>
      <c r="C91" s="55" t="s">
        <v>34</v>
      </c>
      <c r="D91" s="66" t="s">
        <v>168</v>
      </c>
      <c r="E91" s="55" t="s">
        <v>1</v>
      </c>
      <c r="F91" s="77">
        <f>F92</f>
        <v>0</v>
      </c>
      <c r="G91" s="35"/>
      <c r="H91" s="35"/>
      <c r="I91" s="35"/>
      <c r="J91" s="35"/>
      <c r="K91" s="35"/>
      <c r="L91" s="35"/>
    </row>
    <row r="92" spans="1:12">
      <c r="A92" s="57" t="s">
        <v>173</v>
      </c>
      <c r="B92" s="42" t="s">
        <v>122</v>
      </c>
      <c r="C92" s="42" t="s">
        <v>34</v>
      </c>
      <c r="D92" s="68" t="s">
        <v>174</v>
      </c>
      <c r="E92" s="42" t="s">
        <v>1</v>
      </c>
      <c r="F92" s="81">
        <f>F93</f>
        <v>0</v>
      </c>
      <c r="G92" s="35"/>
      <c r="H92" s="35"/>
      <c r="I92" s="35"/>
      <c r="J92" s="35"/>
      <c r="K92" s="35"/>
      <c r="L92" s="35"/>
    </row>
    <row r="93" spans="1:12">
      <c r="A93" s="40" t="s">
        <v>107</v>
      </c>
      <c r="B93" s="42" t="s">
        <v>122</v>
      </c>
      <c r="C93" s="42" t="s">
        <v>34</v>
      </c>
      <c r="D93" s="68" t="s">
        <v>175</v>
      </c>
      <c r="E93" s="42" t="s">
        <v>1</v>
      </c>
      <c r="F93" s="81">
        <f>F94</f>
        <v>0</v>
      </c>
      <c r="G93" s="35"/>
      <c r="H93" s="35"/>
      <c r="I93" s="35"/>
      <c r="J93" s="35"/>
      <c r="K93" s="35"/>
      <c r="L93" s="35"/>
    </row>
    <row r="94" spans="1:12">
      <c r="A94" s="40" t="s">
        <v>127</v>
      </c>
      <c r="B94" s="42" t="s">
        <v>122</v>
      </c>
      <c r="C94" s="42" t="s">
        <v>34</v>
      </c>
      <c r="D94" s="68" t="s">
        <v>175</v>
      </c>
      <c r="E94" s="42" t="s">
        <v>1</v>
      </c>
      <c r="F94" s="81">
        <f>F96+F95</f>
        <v>0</v>
      </c>
      <c r="G94" s="35"/>
      <c r="H94" s="35"/>
      <c r="I94" s="35"/>
      <c r="J94" s="35"/>
      <c r="K94" s="35"/>
      <c r="L94" s="35"/>
    </row>
    <row r="95" spans="1:12" ht="25.5">
      <c r="A95" s="40" t="s">
        <v>116</v>
      </c>
      <c r="B95" s="42" t="s">
        <v>122</v>
      </c>
      <c r="C95" s="42" t="s">
        <v>34</v>
      </c>
      <c r="D95" s="68" t="s">
        <v>192</v>
      </c>
      <c r="E95" s="42" t="s">
        <v>105</v>
      </c>
      <c r="F95" s="81">
        <v>0</v>
      </c>
      <c r="G95" s="35"/>
      <c r="H95" s="35"/>
      <c r="I95" s="35"/>
      <c r="J95" s="35"/>
      <c r="K95" s="35"/>
      <c r="L95" s="35"/>
    </row>
    <row r="96" spans="1:12">
      <c r="A96" s="38" t="s">
        <v>36</v>
      </c>
      <c r="B96" s="42" t="s">
        <v>122</v>
      </c>
      <c r="C96" s="42" t="s">
        <v>34</v>
      </c>
      <c r="D96" s="68" t="s">
        <v>192</v>
      </c>
      <c r="E96" s="42" t="s">
        <v>114</v>
      </c>
      <c r="F96" s="81">
        <v>0</v>
      </c>
      <c r="G96" s="35"/>
      <c r="H96" s="35"/>
      <c r="I96" s="35"/>
      <c r="J96" s="35"/>
      <c r="K96" s="35"/>
      <c r="L96" s="35"/>
    </row>
    <row r="97" spans="1:12">
      <c r="A97" s="60" t="s">
        <v>126</v>
      </c>
      <c r="B97" s="61" t="s">
        <v>122</v>
      </c>
      <c r="C97" s="61" t="s">
        <v>8</v>
      </c>
      <c r="D97" s="69" t="s">
        <v>168</v>
      </c>
      <c r="E97" s="61" t="s">
        <v>1</v>
      </c>
      <c r="F97" s="80">
        <f>F98</f>
        <v>132.1</v>
      </c>
      <c r="G97" s="35"/>
      <c r="H97" s="35"/>
      <c r="I97" s="35"/>
      <c r="J97" s="35"/>
      <c r="K97" s="35"/>
      <c r="L97" s="35"/>
    </row>
    <row r="98" spans="1:12">
      <c r="A98" s="137" t="s">
        <v>125</v>
      </c>
      <c r="B98" s="41" t="s">
        <v>122</v>
      </c>
      <c r="C98" s="41" t="s">
        <v>8</v>
      </c>
      <c r="D98" s="70" t="s">
        <v>193</v>
      </c>
      <c r="E98" s="41" t="s">
        <v>1</v>
      </c>
      <c r="F98" s="82">
        <f>F99</f>
        <v>132.1</v>
      </c>
      <c r="G98" s="35"/>
      <c r="H98" s="35"/>
      <c r="I98" s="35"/>
      <c r="J98" s="35"/>
      <c r="K98" s="35"/>
      <c r="L98" s="35"/>
    </row>
    <row r="99" spans="1:12">
      <c r="A99" s="38" t="s">
        <v>107</v>
      </c>
      <c r="B99" s="41" t="s">
        <v>122</v>
      </c>
      <c r="C99" s="41" t="s">
        <v>8</v>
      </c>
      <c r="D99" s="70" t="s">
        <v>194</v>
      </c>
      <c r="E99" s="41" t="s">
        <v>1</v>
      </c>
      <c r="F99" s="82">
        <f>F100+F102</f>
        <v>132.1</v>
      </c>
      <c r="G99" s="35"/>
      <c r="H99" s="35"/>
      <c r="I99" s="35"/>
      <c r="J99" s="35"/>
      <c r="K99" s="35"/>
      <c r="L99" s="35"/>
    </row>
    <row r="100" spans="1:12">
      <c r="A100" s="38" t="s">
        <v>124</v>
      </c>
      <c r="B100" s="41" t="s">
        <v>122</v>
      </c>
      <c r="C100" s="41" t="s">
        <v>8</v>
      </c>
      <c r="D100" s="70" t="s">
        <v>195</v>
      </c>
      <c r="E100" s="41" t="s">
        <v>1</v>
      </c>
      <c r="F100" s="82">
        <f>F101</f>
        <v>120</v>
      </c>
      <c r="G100" s="35"/>
      <c r="H100" s="35"/>
      <c r="I100" s="35"/>
      <c r="J100" s="35"/>
      <c r="K100" s="35"/>
      <c r="L100" s="35"/>
    </row>
    <row r="101" spans="1:12" ht="25.5">
      <c r="A101" s="38" t="s">
        <v>116</v>
      </c>
      <c r="B101" s="41" t="s">
        <v>122</v>
      </c>
      <c r="C101" s="41" t="s">
        <v>8</v>
      </c>
      <c r="D101" s="70" t="s">
        <v>195</v>
      </c>
      <c r="E101" s="41" t="s">
        <v>105</v>
      </c>
      <c r="F101" s="82">
        <v>120</v>
      </c>
      <c r="G101" s="35"/>
      <c r="H101" s="35"/>
      <c r="I101" s="35"/>
      <c r="J101" s="35"/>
      <c r="K101" s="35"/>
      <c r="L101" s="35"/>
    </row>
    <row r="102" spans="1:12" ht="18" customHeight="1">
      <c r="A102" s="38" t="s">
        <v>123</v>
      </c>
      <c r="B102" s="41" t="s">
        <v>122</v>
      </c>
      <c r="C102" s="41" t="s">
        <v>8</v>
      </c>
      <c r="D102" s="70" t="s">
        <v>196</v>
      </c>
      <c r="E102" s="41" t="s">
        <v>1</v>
      </c>
      <c r="F102" s="82">
        <f>F103</f>
        <v>12.1</v>
      </c>
      <c r="G102" s="35"/>
      <c r="H102" s="35"/>
      <c r="I102" s="35"/>
      <c r="J102" s="35"/>
      <c r="K102" s="35"/>
      <c r="L102" s="35"/>
    </row>
    <row r="103" spans="1:12" ht="25.5">
      <c r="A103" s="38" t="s">
        <v>116</v>
      </c>
      <c r="B103" s="41" t="s">
        <v>122</v>
      </c>
      <c r="C103" s="41" t="s">
        <v>8</v>
      </c>
      <c r="D103" s="70" t="s">
        <v>196</v>
      </c>
      <c r="E103" s="41" t="s">
        <v>105</v>
      </c>
      <c r="F103" s="82">
        <v>12.1</v>
      </c>
      <c r="G103" s="35"/>
      <c r="H103" s="35"/>
      <c r="I103" s="35"/>
      <c r="J103" s="35"/>
      <c r="K103" s="35"/>
      <c r="L103" s="35"/>
    </row>
    <row r="104" spans="1:12">
      <c r="A104" s="52" t="s">
        <v>121</v>
      </c>
      <c r="B104" s="50" t="s">
        <v>15</v>
      </c>
      <c r="C104" s="50" t="s">
        <v>2</v>
      </c>
      <c r="D104" s="65" t="s">
        <v>168</v>
      </c>
      <c r="E104" s="50" t="s">
        <v>1</v>
      </c>
      <c r="F104" s="76">
        <f>F105</f>
        <v>1471.8</v>
      </c>
      <c r="G104" s="35"/>
      <c r="H104" s="35"/>
      <c r="I104" s="35"/>
      <c r="J104" s="35"/>
      <c r="K104" s="35"/>
      <c r="L104" s="35"/>
    </row>
    <row r="105" spans="1:12">
      <c r="A105" s="59" t="s">
        <v>120</v>
      </c>
      <c r="B105" s="55" t="s">
        <v>15</v>
      </c>
      <c r="C105" s="55" t="s">
        <v>5</v>
      </c>
      <c r="D105" s="66" t="s">
        <v>168</v>
      </c>
      <c r="E105" s="55" t="s">
        <v>1</v>
      </c>
      <c r="F105" s="80">
        <f>F109+F110+F111+F115+F114</f>
        <v>1471.8</v>
      </c>
      <c r="G105" s="35"/>
      <c r="H105" s="35"/>
      <c r="I105" s="35"/>
      <c r="J105" s="35"/>
      <c r="K105" s="35"/>
      <c r="L105" s="35"/>
    </row>
    <row r="106" spans="1:12">
      <c r="A106" s="137" t="s">
        <v>119</v>
      </c>
      <c r="B106" s="39" t="s">
        <v>15</v>
      </c>
      <c r="C106" s="39" t="s">
        <v>5</v>
      </c>
      <c r="D106" s="67" t="s">
        <v>199</v>
      </c>
      <c r="E106" s="39" t="s">
        <v>1</v>
      </c>
      <c r="F106" s="79">
        <f>F107+F112</f>
        <v>1471.8</v>
      </c>
      <c r="G106" s="35"/>
      <c r="H106" s="35"/>
      <c r="I106" s="35"/>
      <c r="J106" s="35"/>
      <c r="K106" s="35"/>
      <c r="L106" s="35"/>
    </row>
    <row r="107" spans="1:12">
      <c r="A107" s="40" t="s">
        <v>107</v>
      </c>
      <c r="B107" s="39" t="s">
        <v>15</v>
      </c>
      <c r="C107" s="39" t="s">
        <v>5</v>
      </c>
      <c r="D107" s="67" t="s">
        <v>200</v>
      </c>
      <c r="E107" s="39" t="s">
        <v>1</v>
      </c>
      <c r="F107" s="79">
        <f>F108</f>
        <v>1022.8</v>
      </c>
      <c r="G107" s="35"/>
      <c r="H107" s="35"/>
      <c r="I107" s="35"/>
      <c r="J107" s="35"/>
      <c r="K107" s="35"/>
      <c r="L107" s="35"/>
    </row>
    <row r="108" spans="1:12">
      <c r="A108" s="40" t="s">
        <v>118</v>
      </c>
      <c r="B108" s="39" t="s">
        <v>15</v>
      </c>
      <c r="C108" s="39" t="s">
        <v>5</v>
      </c>
      <c r="D108" s="67" t="s">
        <v>201</v>
      </c>
      <c r="E108" s="39" t="s">
        <v>1</v>
      </c>
      <c r="F108" s="79">
        <f>F109+F110+F111</f>
        <v>1022.8</v>
      </c>
      <c r="G108" s="35"/>
      <c r="H108" s="35"/>
      <c r="I108" s="35"/>
      <c r="J108" s="35"/>
      <c r="K108" s="35"/>
      <c r="L108" s="35"/>
    </row>
    <row r="109" spans="1:12" ht="18" customHeight="1">
      <c r="A109" s="40" t="s">
        <v>117</v>
      </c>
      <c r="B109" s="39" t="s">
        <v>15</v>
      </c>
      <c r="C109" s="39" t="s">
        <v>5</v>
      </c>
      <c r="D109" s="67" t="s">
        <v>201</v>
      </c>
      <c r="E109" s="39" t="s">
        <v>6</v>
      </c>
      <c r="F109" s="79">
        <v>469</v>
      </c>
      <c r="G109" s="35"/>
      <c r="H109" s="35"/>
      <c r="I109" s="35"/>
      <c r="J109" s="35"/>
      <c r="K109" s="35"/>
      <c r="L109" s="35"/>
    </row>
    <row r="110" spans="1:12" ht="25.5">
      <c r="A110" s="40" t="s">
        <v>116</v>
      </c>
      <c r="B110" s="39" t="s">
        <v>15</v>
      </c>
      <c r="C110" s="39" t="s">
        <v>5</v>
      </c>
      <c r="D110" s="67" t="s">
        <v>201</v>
      </c>
      <c r="E110" s="39" t="s">
        <v>105</v>
      </c>
      <c r="F110" s="79">
        <v>500</v>
      </c>
      <c r="G110" s="35"/>
      <c r="H110" s="35"/>
      <c r="I110" s="35"/>
      <c r="J110" s="35"/>
      <c r="K110" s="35"/>
      <c r="L110" s="35"/>
    </row>
    <row r="111" spans="1:12">
      <c r="A111" s="38" t="s">
        <v>115</v>
      </c>
      <c r="B111" s="39" t="s">
        <v>15</v>
      </c>
      <c r="C111" s="39" t="s">
        <v>5</v>
      </c>
      <c r="D111" s="67" t="s">
        <v>201</v>
      </c>
      <c r="E111" s="39" t="s">
        <v>114</v>
      </c>
      <c r="F111" s="79">
        <v>53.8</v>
      </c>
      <c r="G111" s="35"/>
      <c r="H111" s="35"/>
      <c r="I111" s="35"/>
      <c r="J111" s="35"/>
      <c r="K111" s="35"/>
      <c r="L111" s="35"/>
    </row>
    <row r="112" spans="1:12">
      <c r="A112" s="40" t="s">
        <v>107</v>
      </c>
      <c r="B112" s="39" t="s">
        <v>15</v>
      </c>
      <c r="C112" s="39" t="s">
        <v>5</v>
      </c>
      <c r="D112" s="67" t="s">
        <v>287</v>
      </c>
      <c r="E112" s="39" t="s">
        <v>1</v>
      </c>
      <c r="F112" s="79">
        <f>F113</f>
        <v>449</v>
      </c>
      <c r="G112" s="35"/>
      <c r="H112" s="35"/>
      <c r="I112" s="35"/>
      <c r="J112" s="35"/>
      <c r="K112" s="35"/>
      <c r="L112" s="35"/>
    </row>
    <row r="113" spans="1:12" ht="15.75" customHeight="1">
      <c r="A113" s="40" t="s">
        <v>118</v>
      </c>
      <c r="B113" s="39" t="s">
        <v>15</v>
      </c>
      <c r="C113" s="39" t="s">
        <v>5</v>
      </c>
      <c r="D113" s="67" t="s">
        <v>288</v>
      </c>
      <c r="E113" s="39" t="s">
        <v>1</v>
      </c>
      <c r="F113" s="79">
        <f>F115+F114</f>
        <v>449</v>
      </c>
      <c r="G113" s="35"/>
      <c r="H113" s="35"/>
      <c r="I113" s="35"/>
      <c r="J113" s="35"/>
      <c r="K113" s="35"/>
      <c r="L113" s="35"/>
    </row>
    <row r="114" spans="1:12" ht="15.75" customHeight="1">
      <c r="A114" s="40" t="s">
        <v>117</v>
      </c>
      <c r="B114" s="39" t="s">
        <v>15</v>
      </c>
      <c r="C114" s="39" t="s">
        <v>5</v>
      </c>
      <c r="D114" s="67" t="s">
        <v>288</v>
      </c>
      <c r="E114" s="39" t="s">
        <v>6</v>
      </c>
      <c r="F114" s="79">
        <v>233.8</v>
      </c>
      <c r="G114" s="35"/>
      <c r="H114" s="35"/>
      <c r="I114" s="35"/>
      <c r="J114" s="35"/>
      <c r="K114" s="35"/>
      <c r="L114" s="35"/>
    </row>
    <row r="115" spans="1:12" ht="25.5">
      <c r="A115" s="142" t="s">
        <v>289</v>
      </c>
      <c r="B115" s="39" t="s">
        <v>15</v>
      </c>
      <c r="C115" s="39" t="s">
        <v>5</v>
      </c>
      <c r="D115" s="67" t="s">
        <v>288</v>
      </c>
      <c r="E115" s="39" t="s">
        <v>114</v>
      </c>
      <c r="F115" s="79">
        <v>215.2</v>
      </c>
      <c r="G115" s="35"/>
      <c r="H115" s="35"/>
      <c r="I115" s="35"/>
      <c r="J115" s="35"/>
      <c r="K115" s="35"/>
      <c r="L115" s="35"/>
    </row>
    <row r="116" spans="1:12">
      <c r="A116" s="52" t="s">
        <v>202</v>
      </c>
      <c r="B116" s="50" t="s">
        <v>13</v>
      </c>
      <c r="C116" s="50" t="s">
        <v>2</v>
      </c>
      <c r="D116" s="65" t="s">
        <v>168</v>
      </c>
      <c r="E116" s="50" t="s">
        <v>1</v>
      </c>
      <c r="F116" s="76">
        <f>F117+F121</f>
        <v>186</v>
      </c>
      <c r="G116" s="35"/>
      <c r="H116" s="35"/>
      <c r="I116" s="35"/>
      <c r="J116" s="35"/>
      <c r="K116" s="35"/>
      <c r="L116" s="35"/>
    </row>
    <row r="117" spans="1:12">
      <c r="A117" s="59" t="s">
        <v>112</v>
      </c>
      <c r="B117" s="55" t="s">
        <v>13</v>
      </c>
      <c r="C117" s="55" t="s">
        <v>5</v>
      </c>
      <c r="D117" s="66" t="s">
        <v>168</v>
      </c>
      <c r="E117" s="55" t="s">
        <v>1</v>
      </c>
      <c r="F117" s="80">
        <f>F118</f>
        <v>185</v>
      </c>
      <c r="G117" s="35"/>
      <c r="H117" s="35"/>
      <c r="I117" s="35"/>
      <c r="J117" s="35"/>
      <c r="K117" s="35"/>
      <c r="L117" s="35"/>
    </row>
    <row r="118" spans="1:12">
      <c r="A118" s="57" t="s">
        <v>173</v>
      </c>
      <c r="B118" s="39" t="s">
        <v>13</v>
      </c>
      <c r="C118" s="39" t="s">
        <v>5</v>
      </c>
      <c r="D118" s="67" t="s">
        <v>174</v>
      </c>
      <c r="E118" s="39" t="s">
        <v>1</v>
      </c>
      <c r="F118" s="79">
        <f>F119</f>
        <v>185</v>
      </c>
      <c r="G118" s="35"/>
      <c r="H118" s="35"/>
      <c r="I118" s="35"/>
      <c r="J118" s="35"/>
      <c r="K118" s="35"/>
      <c r="L118" s="35"/>
    </row>
    <row r="119" spans="1:12">
      <c r="A119" s="38" t="s">
        <v>111</v>
      </c>
      <c r="B119" s="39" t="s">
        <v>13</v>
      </c>
      <c r="C119" s="39" t="s">
        <v>5</v>
      </c>
      <c r="D119" s="67" t="s">
        <v>175</v>
      </c>
      <c r="E119" s="39" t="s">
        <v>1</v>
      </c>
      <c r="F119" s="79">
        <f>F120</f>
        <v>185</v>
      </c>
      <c r="G119" s="35"/>
      <c r="H119" s="35"/>
      <c r="I119" s="35"/>
      <c r="J119" s="35"/>
      <c r="K119" s="35"/>
      <c r="L119" s="35"/>
    </row>
    <row r="120" spans="1:12" ht="25.5">
      <c r="A120" s="62" t="s">
        <v>203</v>
      </c>
      <c r="B120" s="41" t="s">
        <v>13</v>
      </c>
      <c r="C120" s="41" t="s">
        <v>5</v>
      </c>
      <c r="D120" s="70" t="s">
        <v>204</v>
      </c>
      <c r="E120" s="41" t="s">
        <v>110</v>
      </c>
      <c r="F120" s="187">
        <v>185</v>
      </c>
      <c r="G120" s="35"/>
      <c r="H120" s="35"/>
      <c r="I120" s="35"/>
      <c r="J120" s="35"/>
      <c r="K120" s="35"/>
      <c r="L120" s="35"/>
    </row>
    <row r="121" spans="1:12">
      <c r="A121" s="59" t="s">
        <v>205</v>
      </c>
      <c r="B121" s="55" t="s">
        <v>13</v>
      </c>
      <c r="C121" s="55" t="s">
        <v>11</v>
      </c>
      <c r="D121" s="66" t="s">
        <v>168</v>
      </c>
      <c r="E121" s="55" t="s">
        <v>1</v>
      </c>
      <c r="F121" s="174">
        <f>F122</f>
        <v>1</v>
      </c>
      <c r="G121" s="35"/>
      <c r="H121" s="35"/>
      <c r="I121" s="35"/>
      <c r="J121" s="35"/>
      <c r="K121" s="35"/>
      <c r="L121" s="35"/>
    </row>
    <row r="122" spans="1:12">
      <c r="A122" s="137" t="s">
        <v>109</v>
      </c>
      <c r="B122" s="39" t="s">
        <v>13</v>
      </c>
      <c r="C122" s="39" t="s">
        <v>11</v>
      </c>
      <c r="D122" s="67" t="s">
        <v>168</v>
      </c>
      <c r="E122" s="39" t="s">
        <v>1</v>
      </c>
      <c r="F122" s="175">
        <f>F123</f>
        <v>1</v>
      </c>
      <c r="G122" s="35"/>
      <c r="H122" s="35"/>
      <c r="I122" s="35"/>
      <c r="J122" s="35"/>
      <c r="K122" s="35"/>
      <c r="L122" s="35"/>
    </row>
    <row r="123" spans="1:12">
      <c r="A123" s="38" t="s">
        <v>107</v>
      </c>
      <c r="B123" s="37" t="s">
        <v>13</v>
      </c>
      <c r="C123" s="37" t="s">
        <v>11</v>
      </c>
      <c r="D123" s="64" t="s">
        <v>206</v>
      </c>
      <c r="E123" s="37" t="s">
        <v>1</v>
      </c>
      <c r="F123" s="173">
        <f>F124</f>
        <v>1</v>
      </c>
      <c r="G123" s="35"/>
      <c r="H123" s="35"/>
      <c r="I123" s="35"/>
      <c r="J123" s="35"/>
      <c r="K123" s="35"/>
      <c r="L123" s="35"/>
    </row>
    <row r="124" spans="1:12" ht="25.5">
      <c r="A124" s="38" t="s">
        <v>106</v>
      </c>
      <c r="B124" s="37" t="s">
        <v>13</v>
      </c>
      <c r="C124" s="37" t="s">
        <v>11</v>
      </c>
      <c r="D124" s="64" t="s">
        <v>207</v>
      </c>
      <c r="E124" s="37" t="s">
        <v>105</v>
      </c>
      <c r="F124" s="173">
        <v>1</v>
      </c>
      <c r="G124" s="35"/>
      <c r="H124" s="35"/>
      <c r="I124" s="35"/>
      <c r="J124" s="35"/>
      <c r="K124" s="35"/>
      <c r="L124" s="35"/>
    </row>
    <row r="125" spans="1:12">
      <c r="A125" s="35"/>
      <c r="B125" s="35"/>
      <c r="C125" s="35"/>
      <c r="D125" s="63"/>
      <c r="E125" s="35"/>
      <c r="F125" s="176"/>
      <c r="G125" s="35"/>
      <c r="H125" s="35"/>
      <c r="I125" s="35"/>
      <c r="J125" s="35"/>
      <c r="K125" s="35"/>
      <c r="L125" s="35"/>
    </row>
    <row r="126" spans="1:12">
      <c r="A126" s="35"/>
      <c r="B126" s="35"/>
      <c r="C126" s="35"/>
      <c r="D126" s="63"/>
      <c r="E126" s="35"/>
      <c r="F126" s="36"/>
      <c r="G126" s="35"/>
      <c r="H126" s="35"/>
      <c r="I126" s="35"/>
      <c r="J126" s="35"/>
      <c r="K126" s="35"/>
      <c r="L126" s="35"/>
    </row>
    <row r="127" spans="1:12">
      <c r="A127" s="35"/>
      <c r="B127" s="35"/>
      <c r="C127" s="35"/>
      <c r="D127" s="63"/>
      <c r="E127" s="35"/>
      <c r="F127" s="36"/>
      <c r="G127" s="35"/>
      <c r="H127" s="35"/>
      <c r="I127" s="35"/>
      <c r="J127" s="35"/>
      <c r="K127" s="35"/>
      <c r="L127" s="35"/>
    </row>
    <row r="128" spans="1:12">
      <c r="A128" s="35"/>
      <c r="B128" s="35"/>
      <c r="C128" s="35"/>
      <c r="D128" s="63"/>
      <c r="E128" s="35"/>
      <c r="F128" s="36"/>
      <c r="G128" s="35"/>
      <c r="H128" s="35"/>
      <c r="I128" s="35"/>
      <c r="J128" s="35"/>
      <c r="K128" s="35"/>
      <c r="L128" s="35"/>
    </row>
    <row r="129" spans="1:12">
      <c r="A129" s="35"/>
      <c r="B129" s="35"/>
      <c r="C129" s="35"/>
      <c r="D129" s="63"/>
      <c r="E129" s="35"/>
      <c r="F129" s="36"/>
      <c r="G129" s="35"/>
      <c r="H129" s="35"/>
      <c r="I129" s="35"/>
      <c r="J129" s="35"/>
      <c r="K129" s="35"/>
      <c r="L129" s="35"/>
    </row>
    <row r="130" spans="1:12">
      <c r="A130" s="35"/>
      <c r="B130" s="35"/>
      <c r="C130" s="35"/>
      <c r="D130" s="63"/>
      <c r="E130" s="35"/>
      <c r="F130" s="36"/>
      <c r="G130" s="35"/>
      <c r="H130" s="35"/>
      <c r="I130" s="35"/>
      <c r="J130" s="35"/>
      <c r="K130" s="35"/>
      <c r="L130" s="35"/>
    </row>
    <row r="131" spans="1:12">
      <c r="A131" s="35"/>
      <c r="B131" s="35"/>
      <c r="C131" s="35"/>
      <c r="D131" s="63"/>
      <c r="E131" s="35"/>
      <c r="F131" s="36"/>
      <c r="G131" s="35"/>
      <c r="H131" s="35"/>
      <c r="I131" s="35"/>
      <c r="J131" s="35"/>
      <c r="K131" s="35"/>
      <c r="L131" s="35"/>
    </row>
    <row r="132" spans="1:12">
      <c r="A132" s="35"/>
      <c r="B132" s="35"/>
      <c r="C132" s="35"/>
      <c r="D132" s="63"/>
      <c r="E132" s="35"/>
      <c r="F132" s="36"/>
      <c r="G132" s="35"/>
      <c r="H132" s="35"/>
      <c r="I132" s="35"/>
      <c r="J132" s="35"/>
      <c r="K132" s="35"/>
      <c r="L132" s="35"/>
    </row>
    <row r="133" spans="1:12">
      <c r="A133" s="35"/>
      <c r="B133" s="35"/>
      <c r="C133" s="35"/>
      <c r="D133" s="63"/>
      <c r="E133" s="35"/>
      <c r="F133" s="36"/>
      <c r="G133" s="35"/>
      <c r="H133" s="35"/>
      <c r="I133" s="35"/>
      <c r="J133" s="35"/>
      <c r="K133" s="35"/>
      <c r="L133" s="35"/>
    </row>
    <row r="134" spans="1:12">
      <c r="A134" s="35"/>
      <c r="B134" s="35"/>
      <c r="C134" s="35"/>
      <c r="D134" s="63"/>
      <c r="E134" s="35"/>
      <c r="F134" s="36"/>
      <c r="G134" s="35"/>
      <c r="H134" s="35"/>
      <c r="I134" s="35"/>
      <c r="J134" s="35"/>
      <c r="K134" s="35"/>
      <c r="L134" s="35"/>
    </row>
    <row r="135" spans="1:12">
      <c r="A135" s="35"/>
      <c r="B135" s="35"/>
      <c r="C135" s="35"/>
      <c r="D135" s="63"/>
      <c r="E135" s="35"/>
      <c r="F135" s="36"/>
      <c r="G135" s="35"/>
      <c r="H135" s="35"/>
      <c r="I135" s="35"/>
      <c r="J135" s="35"/>
      <c r="K135" s="35"/>
      <c r="L135" s="35"/>
    </row>
    <row r="136" spans="1:12">
      <c r="A136" s="35"/>
      <c r="B136" s="35"/>
      <c r="C136" s="35"/>
      <c r="D136" s="63"/>
      <c r="E136" s="35"/>
      <c r="F136" s="36"/>
      <c r="G136" s="35"/>
      <c r="H136" s="35"/>
      <c r="I136" s="35"/>
      <c r="J136" s="35"/>
      <c r="K136" s="35"/>
      <c r="L136" s="35"/>
    </row>
    <row r="137" spans="1:12">
      <c r="A137" s="35"/>
      <c r="B137" s="35"/>
      <c r="C137" s="35"/>
      <c r="D137" s="63"/>
      <c r="E137" s="35"/>
      <c r="F137" s="36"/>
      <c r="G137" s="35"/>
      <c r="H137" s="35"/>
      <c r="I137" s="35"/>
      <c r="J137" s="35"/>
      <c r="K137" s="35"/>
      <c r="L137" s="35"/>
    </row>
    <row r="138" spans="1:12">
      <c r="A138" s="35"/>
      <c r="B138" s="35"/>
      <c r="C138" s="35"/>
      <c r="D138" s="63"/>
      <c r="E138" s="35"/>
      <c r="F138" s="36"/>
      <c r="G138" s="35"/>
      <c r="H138" s="35"/>
      <c r="I138" s="35"/>
      <c r="J138" s="35"/>
      <c r="K138" s="35"/>
      <c r="L138" s="35"/>
    </row>
    <row r="139" spans="1:12">
      <c r="A139" s="35"/>
      <c r="B139" s="35"/>
      <c r="C139" s="35"/>
      <c r="D139" s="63"/>
      <c r="E139" s="35"/>
      <c r="F139" s="36"/>
      <c r="G139" s="35"/>
      <c r="H139" s="35"/>
      <c r="I139" s="35"/>
      <c r="J139" s="35"/>
      <c r="K139" s="35"/>
      <c r="L139" s="35"/>
    </row>
    <row r="140" spans="1:12">
      <c r="A140" s="35"/>
      <c r="B140" s="35"/>
      <c r="C140" s="35"/>
      <c r="D140" s="63"/>
      <c r="E140" s="35"/>
      <c r="F140" s="36"/>
      <c r="G140" s="35"/>
      <c r="H140" s="35"/>
      <c r="I140" s="35"/>
      <c r="J140" s="35"/>
      <c r="K140" s="35"/>
      <c r="L140" s="35"/>
    </row>
    <row r="141" spans="1:12">
      <c r="A141" s="35"/>
      <c r="B141" s="35"/>
      <c r="C141" s="35"/>
      <c r="D141" s="63"/>
      <c r="E141" s="35"/>
      <c r="F141" s="36"/>
      <c r="G141" s="35"/>
      <c r="H141" s="35"/>
      <c r="I141" s="35"/>
      <c r="J141" s="35"/>
      <c r="K141" s="35"/>
      <c r="L141" s="35"/>
    </row>
    <row r="142" spans="1:12">
      <c r="A142" s="35"/>
      <c r="B142" s="35"/>
      <c r="C142" s="35"/>
      <c r="D142" s="63"/>
      <c r="E142" s="35"/>
      <c r="F142" s="36"/>
      <c r="G142" s="35"/>
      <c r="H142" s="35"/>
      <c r="I142" s="35"/>
      <c r="J142" s="35"/>
      <c r="K142" s="35"/>
      <c r="L142" s="35"/>
    </row>
    <row r="143" spans="1:12">
      <c r="A143" s="35"/>
      <c r="B143" s="35"/>
      <c r="C143" s="35"/>
      <c r="D143" s="63"/>
      <c r="E143" s="35"/>
      <c r="F143" s="36"/>
      <c r="G143" s="35"/>
      <c r="H143" s="35"/>
      <c r="I143" s="35"/>
      <c r="J143" s="35"/>
      <c r="K143" s="35"/>
      <c r="L143" s="35"/>
    </row>
    <row r="144" spans="1:12">
      <c r="A144" s="35"/>
      <c r="B144" s="35"/>
      <c r="C144" s="35"/>
      <c r="D144" s="63"/>
      <c r="E144" s="35"/>
      <c r="F144" s="36"/>
      <c r="G144" s="35"/>
      <c r="H144" s="35"/>
      <c r="I144" s="35"/>
      <c r="J144" s="35"/>
      <c r="K144" s="35"/>
      <c r="L144" s="35"/>
    </row>
    <row r="145" spans="1:12">
      <c r="A145" s="35"/>
      <c r="B145" s="35"/>
      <c r="C145" s="35"/>
      <c r="D145" s="63"/>
      <c r="E145" s="35"/>
      <c r="F145" s="36"/>
      <c r="G145" s="35"/>
      <c r="H145" s="35"/>
      <c r="I145" s="35"/>
      <c r="J145" s="35"/>
      <c r="K145" s="35"/>
      <c r="L145" s="35"/>
    </row>
    <row r="146" spans="1:12">
      <c r="A146" s="35"/>
      <c r="B146" s="35"/>
      <c r="C146" s="35"/>
      <c r="D146" s="63"/>
      <c r="E146" s="35"/>
      <c r="F146" s="36"/>
      <c r="G146" s="35"/>
      <c r="H146" s="35"/>
      <c r="I146" s="35"/>
      <c r="J146" s="35"/>
      <c r="K146" s="35"/>
      <c r="L146" s="35"/>
    </row>
    <row r="147" spans="1:12">
      <c r="A147" s="35"/>
      <c r="B147" s="35"/>
      <c r="C147" s="35"/>
      <c r="D147" s="63"/>
      <c r="E147" s="35"/>
      <c r="F147" s="36"/>
      <c r="G147" s="35"/>
      <c r="H147" s="35"/>
      <c r="I147" s="35"/>
      <c r="J147" s="35"/>
      <c r="K147" s="35"/>
      <c r="L147" s="35"/>
    </row>
    <row r="148" spans="1:12">
      <c r="A148" s="35"/>
      <c r="B148" s="35"/>
      <c r="C148" s="35"/>
      <c r="D148" s="63"/>
      <c r="E148" s="35"/>
      <c r="F148" s="36"/>
      <c r="G148" s="35"/>
      <c r="H148" s="35"/>
      <c r="I148" s="35"/>
      <c r="J148" s="35"/>
      <c r="K148" s="35"/>
      <c r="L148" s="35"/>
    </row>
    <row r="149" spans="1:12">
      <c r="A149" s="35"/>
      <c r="B149" s="35"/>
      <c r="C149" s="35"/>
      <c r="D149" s="63"/>
      <c r="E149" s="35"/>
      <c r="F149" s="36"/>
      <c r="G149" s="35"/>
      <c r="H149" s="35"/>
      <c r="I149" s="35"/>
      <c r="J149" s="35"/>
      <c r="K149" s="35"/>
      <c r="L149" s="35"/>
    </row>
    <row r="150" spans="1:12">
      <c r="A150" s="35"/>
      <c r="B150" s="35"/>
      <c r="C150" s="35"/>
      <c r="D150" s="63"/>
      <c r="E150" s="35"/>
      <c r="F150" s="36"/>
      <c r="G150" s="35"/>
      <c r="H150" s="35"/>
      <c r="I150" s="35"/>
      <c r="J150" s="35"/>
      <c r="K150" s="35"/>
      <c r="L150" s="35"/>
    </row>
    <row r="151" spans="1:12">
      <c r="A151" s="35"/>
      <c r="B151" s="35"/>
      <c r="C151" s="35"/>
      <c r="D151" s="63"/>
      <c r="E151" s="35"/>
      <c r="F151" s="36"/>
      <c r="G151" s="35"/>
      <c r="H151" s="35"/>
      <c r="I151" s="35"/>
      <c r="J151" s="35"/>
      <c r="K151" s="35"/>
      <c r="L151" s="35"/>
    </row>
    <row r="152" spans="1:12">
      <c r="A152" s="35"/>
      <c r="B152" s="35"/>
      <c r="C152" s="35"/>
      <c r="D152" s="63"/>
      <c r="E152" s="35"/>
      <c r="F152" s="36"/>
      <c r="G152" s="35"/>
      <c r="H152" s="35"/>
      <c r="I152" s="35"/>
      <c r="J152" s="35"/>
      <c r="K152" s="35"/>
      <c r="L152" s="35"/>
    </row>
    <row r="153" spans="1:12">
      <c r="A153" s="35"/>
      <c r="B153" s="35"/>
      <c r="C153" s="35"/>
      <c r="D153" s="63"/>
      <c r="E153" s="35"/>
      <c r="F153" s="36"/>
      <c r="G153" s="35"/>
      <c r="H153" s="35"/>
      <c r="I153" s="35"/>
      <c r="J153" s="35"/>
      <c r="K153" s="35"/>
      <c r="L153" s="35"/>
    </row>
    <row r="154" spans="1:12">
      <c r="A154" s="35"/>
      <c r="B154" s="35"/>
      <c r="C154" s="35"/>
      <c r="D154" s="63"/>
      <c r="E154" s="35"/>
      <c r="F154" s="36"/>
      <c r="G154" s="35"/>
      <c r="H154" s="35"/>
      <c r="I154" s="35"/>
      <c r="J154" s="35"/>
      <c r="K154" s="35"/>
      <c r="L154" s="35"/>
    </row>
    <row r="155" spans="1:12">
      <c r="A155" s="35"/>
      <c r="B155" s="35"/>
      <c r="C155" s="35"/>
      <c r="D155" s="63"/>
      <c r="E155" s="35"/>
      <c r="F155" s="36"/>
      <c r="G155" s="35"/>
      <c r="H155" s="35"/>
      <c r="I155" s="35"/>
      <c r="J155" s="35"/>
      <c r="K155" s="35"/>
      <c r="L155" s="35"/>
    </row>
    <row r="156" spans="1:12">
      <c r="A156" s="35"/>
      <c r="B156" s="35"/>
      <c r="C156" s="35"/>
      <c r="D156" s="63"/>
      <c r="E156" s="35"/>
      <c r="F156" s="36"/>
      <c r="G156" s="35"/>
      <c r="H156" s="35"/>
      <c r="I156" s="35"/>
      <c r="J156" s="35"/>
      <c r="K156" s="35"/>
      <c r="L156" s="35"/>
    </row>
    <row r="157" spans="1:12">
      <c r="A157" s="35"/>
      <c r="B157" s="35"/>
      <c r="C157" s="35"/>
      <c r="D157" s="63"/>
      <c r="E157" s="35"/>
      <c r="F157" s="36"/>
      <c r="G157" s="35"/>
      <c r="H157" s="35"/>
      <c r="I157" s="35"/>
      <c r="J157" s="35"/>
      <c r="K157" s="35"/>
      <c r="L157" s="35"/>
    </row>
    <row r="158" spans="1:12">
      <c r="A158" s="35"/>
      <c r="B158" s="35"/>
      <c r="C158" s="35"/>
      <c r="D158" s="63"/>
      <c r="E158" s="35"/>
      <c r="F158" s="36"/>
      <c r="G158" s="35"/>
      <c r="H158" s="35"/>
      <c r="I158" s="35"/>
      <c r="J158" s="35"/>
      <c r="K158" s="35"/>
      <c r="L158" s="35"/>
    </row>
    <row r="159" spans="1:12">
      <c r="A159" s="35"/>
      <c r="B159" s="35"/>
      <c r="C159" s="35"/>
      <c r="D159" s="63"/>
      <c r="E159" s="35"/>
      <c r="F159" s="36"/>
      <c r="G159" s="35"/>
      <c r="H159" s="35"/>
      <c r="I159" s="35"/>
      <c r="J159" s="35"/>
      <c r="K159" s="35"/>
      <c r="L159" s="35"/>
    </row>
    <row r="160" spans="1:12">
      <c r="A160" s="35"/>
      <c r="B160" s="35"/>
      <c r="C160" s="35"/>
      <c r="D160" s="63"/>
      <c r="E160" s="35"/>
      <c r="F160" s="36"/>
      <c r="G160" s="35"/>
      <c r="H160" s="35"/>
      <c r="I160" s="35"/>
      <c r="J160" s="35"/>
      <c r="K160" s="35"/>
      <c r="L160" s="35"/>
    </row>
    <row r="161" spans="1:12">
      <c r="A161" s="35"/>
      <c r="B161" s="35"/>
      <c r="C161" s="35"/>
      <c r="D161" s="63"/>
      <c r="E161" s="35"/>
      <c r="F161" s="36"/>
      <c r="G161" s="35"/>
      <c r="H161" s="35"/>
      <c r="I161" s="35"/>
      <c r="J161" s="35"/>
      <c r="K161" s="35"/>
      <c r="L161" s="35"/>
    </row>
    <row r="162" spans="1:12">
      <c r="A162" s="35"/>
      <c r="B162" s="35"/>
      <c r="C162" s="35"/>
      <c r="D162" s="63"/>
      <c r="E162" s="35"/>
      <c r="F162" s="36"/>
      <c r="G162" s="35"/>
      <c r="H162" s="35"/>
      <c r="I162" s="35"/>
      <c r="J162" s="35"/>
      <c r="K162" s="35"/>
      <c r="L162" s="35"/>
    </row>
    <row r="163" spans="1:12">
      <c r="A163" s="35"/>
      <c r="B163" s="35"/>
      <c r="C163" s="35"/>
      <c r="D163" s="63"/>
      <c r="E163" s="35"/>
      <c r="F163" s="36"/>
      <c r="G163" s="35"/>
      <c r="H163" s="35"/>
      <c r="I163" s="35"/>
      <c r="J163" s="35"/>
      <c r="K163" s="35"/>
      <c r="L163" s="35"/>
    </row>
    <row r="164" spans="1:12">
      <c r="A164" s="35"/>
      <c r="B164" s="35"/>
      <c r="C164" s="35"/>
      <c r="D164" s="63"/>
      <c r="E164" s="35"/>
      <c r="F164" s="36"/>
      <c r="G164" s="35"/>
      <c r="H164" s="35"/>
      <c r="I164" s="35"/>
      <c r="J164" s="35"/>
      <c r="K164" s="35"/>
      <c r="L164" s="35"/>
    </row>
    <row r="165" spans="1:12">
      <c r="A165" s="35"/>
      <c r="B165" s="35"/>
      <c r="C165" s="35"/>
      <c r="D165" s="63"/>
      <c r="E165" s="35"/>
      <c r="F165" s="36"/>
      <c r="G165" s="35"/>
      <c r="H165" s="35"/>
      <c r="I165" s="35"/>
      <c r="J165" s="35"/>
      <c r="K165" s="35"/>
      <c r="L165" s="35"/>
    </row>
    <row r="166" spans="1:12">
      <c r="A166" s="35"/>
      <c r="B166" s="35"/>
      <c r="C166" s="35"/>
      <c r="D166" s="63"/>
      <c r="E166" s="35"/>
      <c r="F166" s="36"/>
      <c r="G166" s="35"/>
      <c r="H166" s="35"/>
      <c r="I166" s="35"/>
      <c r="J166" s="35"/>
      <c r="K166" s="35"/>
      <c r="L166" s="35"/>
    </row>
    <row r="167" spans="1:12">
      <c r="A167" s="35"/>
      <c r="B167" s="35"/>
      <c r="C167" s="35"/>
      <c r="D167" s="63"/>
      <c r="E167" s="35"/>
      <c r="F167" s="36"/>
      <c r="G167" s="35"/>
      <c r="H167" s="35"/>
      <c r="I167" s="35"/>
      <c r="J167" s="35"/>
      <c r="K167" s="35"/>
      <c r="L167" s="35"/>
    </row>
    <row r="168" spans="1:12">
      <c r="A168" s="35"/>
      <c r="B168" s="35"/>
      <c r="C168" s="35"/>
      <c r="D168" s="63"/>
      <c r="E168" s="35"/>
      <c r="F168" s="36"/>
      <c r="G168" s="35"/>
      <c r="H168" s="35"/>
      <c r="I168" s="35"/>
      <c r="J168" s="35"/>
      <c r="K168" s="35"/>
      <c r="L168" s="35"/>
    </row>
    <row r="169" spans="1:12">
      <c r="A169" s="35"/>
      <c r="B169" s="35"/>
      <c r="C169" s="35"/>
      <c r="D169" s="63"/>
      <c r="E169" s="35"/>
      <c r="F169" s="36"/>
      <c r="G169" s="35"/>
      <c r="H169" s="35"/>
      <c r="I169" s="35"/>
      <c r="J169" s="35"/>
      <c r="K169" s="35"/>
      <c r="L169" s="35"/>
    </row>
    <row r="170" spans="1:12">
      <c r="A170" s="35"/>
      <c r="B170" s="35"/>
      <c r="C170" s="35"/>
      <c r="D170" s="63"/>
      <c r="E170" s="35"/>
      <c r="F170" s="36"/>
      <c r="G170" s="35"/>
      <c r="H170" s="35"/>
      <c r="I170" s="35"/>
      <c r="J170" s="35"/>
      <c r="K170" s="35"/>
      <c r="L170" s="35"/>
    </row>
    <row r="171" spans="1:12">
      <c r="A171" s="35"/>
      <c r="B171" s="35"/>
      <c r="C171" s="35"/>
      <c r="D171" s="63"/>
      <c r="E171" s="35"/>
      <c r="F171" s="36"/>
      <c r="G171" s="35"/>
      <c r="H171" s="35"/>
      <c r="I171" s="35"/>
      <c r="J171" s="35"/>
      <c r="K171" s="35"/>
      <c r="L171" s="35"/>
    </row>
    <row r="172" spans="1:12">
      <c r="A172" s="35"/>
      <c r="B172" s="35"/>
      <c r="C172" s="35"/>
      <c r="D172" s="63"/>
      <c r="E172" s="35"/>
      <c r="F172" s="36"/>
      <c r="G172" s="35"/>
      <c r="H172" s="35"/>
      <c r="I172" s="35"/>
      <c r="J172" s="35"/>
      <c r="K172" s="35"/>
      <c r="L172" s="35"/>
    </row>
    <row r="173" spans="1:12">
      <c r="A173" s="35"/>
      <c r="B173" s="35"/>
      <c r="C173" s="35"/>
      <c r="D173" s="63"/>
      <c r="E173" s="35"/>
      <c r="F173" s="36"/>
      <c r="G173" s="35"/>
      <c r="H173" s="35"/>
      <c r="I173" s="35"/>
      <c r="J173" s="35"/>
      <c r="K173" s="35"/>
      <c r="L173" s="35"/>
    </row>
    <row r="174" spans="1:12">
      <c r="A174" s="35"/>
      <c r="B174" s="35"/>
      <c r="C174" s="35"/>
      <c r="D174" s="63"/>
      <c r="E174" s="35"/>
      <c r="F174" s="36"/>
      <c r="G174" s="35"/>
      <c r="H174" s="35"/>
      <c r="I174" s="35"/>
      <c r="J174" s="35"/>
      <c r="K174" s="35"/>
      <c r="L174" s="35"/>
    </row>
    <row r="175" spans="1:12">
      <c r="A175" s="35"/>
      <c r="B175" s="35"/>
      <c r="C175" s="35"/>
      <c r="D175" s="63"/>
      <c r="E175" s="35"/>
      <c r="F175" s="36"/>
      <c r="G175" s="35"/>
      <c r="H175" s="35"/>
      <c r="I175" s="35"/>
      <c r="J175" s="35"/>
      <c r="K175" s="35"/>
      <c r="L175" s="35"/>
    </row>
    <row r="176" spans="1:12">
      <c r="A176" s="35"/>
      <c r="B176" s="35"/>
      <c r="C176" s="35"/>
      <c r="D176" s="63"/>
      <c r="E176" s="35"/>
      <c r="F176" s="36"/>
      <c r="G176" s="35"/>
      <c r="H176" s="35"/>
      <c r="I176" s="35"/>
      <c r="J176" s="35"/>
      <c r="K176" s="35"/>
      <c r="L176" s="35"/>
    </row>
    <row r="177" spans="1:12">
      <c r="A177" s="35"/>
      <c r="B177" s="35"/>
      <c r="C177" s="35"/>
      <c r="D177" s="63"/>
      <c r="E177" s="35"/>
      <c r="F177" s="36"/>
      <c r="G177" s="35"/>
      <c r="H177" s="35"/>
      <c r="I177" s="35"/>
      <c r="J177" s="35"/>
      <c r="K177" s="35"/>
      <c r="L177" s="35"/>
    </row>
    <row r="178" spans="1:12">
      <c r="A178" s="35"/>
      <c r="B178" s="35"/>
      <c r="C178" s="35"/>
      <c r="D178" s="63"/>
      <c r="E178" s="35"/>
      <c r="F178" s="36"/>
      <c r="G178" s="35"/>
      <c r="H178" s="35"/>
      <c r="I178" s="35"/>
      <c r="J178" s="35"/>
      <c r="K178" s="35"/>
      <c r="L178" s="35"/>
    </row>
    <row r="179" spans="1:12">
      <c r="A179" s="35"/>
      <c r="B179" s="35"/>
      <c r="C179" s="35"/>
      <c r="D179" s="63"/>
      <c r="E179" s="35"/>
      <c r="F179" s="36"/>
      <c r="G179" s="35"/>
      <c r="H179" s="35"/>
      <c r="I179" s="35"/>
      <c r="J179" s="35"/>
      <c r="K179" s="35"/>
      <c r="L179" s="35"/>
    </row>
    <row r="180" spans="1:12">
      <c r="A180" s="35"/>
      <c r="B180" s="35"/>
      <c r="C180" s="35"/>
      <c r="D180" s="63"/>
      <c r="E180" s="35"/>
      <c r="F180" s="36"/>
      <c r="G180" s="35"/>
      <c r="H180" s="35"/>
      <c r="I180" s="35"/>
      <c r="J180" s="35"/>
      <c r="K180" s="35"/>
      <c r="L180" s="35"/>
    </row>
    <row r="181" spans="1:12">
      <c r="A181" s="35"/>
      <c r="B181" s="35"/>
      <c r="C181" s="35"/>
      <c r="D181" s="63"/>
      <c r="E181" s="35"/>
      <c r="F181" s="36"/>
      <c r="G181" s="35"/>
      <c r="H181" s="35"/>
      <c r="I181" s="35"/>
      <c r="J181" s="35"/>
      <c r="K181" s="35"/>
      <c r="L181" s="35"/>
    </row>
    <row r="182" spans="1:12">
      <c r="A182" s="35"/>
      <c r="B182" s="35"/>
      <c r="C182" s="35"/>
      <c r="D182" s="63"/>
      <c r="E182" s="35"/>
      <c r="F182" s="36"/>
      <c r="G182" s="35"/>
      <c r="H182" s="35"/>
      <c r="I182" s="35"/>
      <c r="J182" s="35"/>
      <c r="K182" s="35"/>
      <c r="L182" s="35"/>
    </row>
    <row r="183" spans="1:12">
      <c r="A183" s="35"/>
      <c r="B183" s="35"/>
      <c r="C183" s="35"/>
      <c r="D183" s="63"/>
      <c r="E183" s="35"/>
      <c r="F183" s="36"/>
      <c r="G183" s="35"/>
      <c r="H183" s="35"/>
      <c r="I183" s="35"/>
      <c r="J183" s="35"/>
      <c r="K183" s="35"/>
      <c r="L183" s="35"/>
    </row>
    <row r="184" spans="1:12">
      <c r="A184" s="35"/>
      <c r="B184" s="35"/>
      <c r="C184" s="35"/>
      <c r="D184" s="63"/>
      <c r="E184" s="35"/>
      <c r="F184" s="36"/>
      <c r="G184" s="35"/>
      <c r="H184" s="35"/>
      <c r="I184" s="35"/>
      <c r="J184" s="35"/>
      <c r="K184" s="35"/>
      <c r="L184" s="35"/>
    </row>
    <row r="185" spans="1:12">
      <c r="A185" s="35"/>
      <c r="B185" s="35"/>
      <c r="C185" s="35"/>
      <c r="D185" s="63"/>
      <c r="E185" s="35"/>
      <c r="F185" s="36"/>
      <c r="G185" s="35"/>
      <c r="H185" s="35"/>
      <c r="I185" s="35"/>
      <c r="J185" s="35"/>
      <c r="K185" s="35"/>
      <c r="L185" s="35"/>
    </row>
    <row r="186" spans="1:12">
      <c r="A186" s="35"/>
      <c r="B186" s="35"/>
      <c r="C186" s="35"/>
      <c r="D186" s="63"/>
      <c r="E186" s="35"/>
      <c r="F186" s="36"/>
      <c r="G186" s="35"/>
      <c r="H186" s="35"/>
      <c r="I186" s="35"/>
      <c r="J186" s="35"/>
      <c r="K186" s="35"/>
      <c r="L186" s="35"/>
    </row>
    <row r="187" spans="1:12">
      <c r="A187" s="35"/>
      <c r="B187" s="35"/>
      <c r="C187" s="35"/>
      <c r="D187" s="63"/>
      <c r="E187" s="35"/>
      <c r="F187" s="36"/>
      <c r="G187" s="35"/>
      <c r="H187" s="35"/>
      <c r="I187" s="35"/>
      <c r="J187" s="35"/>
      <c r="K187" s="35"/>
      <c r="L187" s="35"/>
    </row>
    <row r="188" spans="1:12">
      <c r="A188" s="35"/>
      <c r="B188" s="35"/>
      <c r="C188" s="35"/>
      <c r="D188" s="63"/>
      <c r="E188" s="35"/>
      <c r="F188" s="36"/>
      <c r="G188" s="35"/>
      <c r="H188" s="35"/>
      <c r="I188" s="35"/>
      <c r="J188" s="35"/>
      <c r="K188" s="35"/>
      <c r="L188" s="35"/>
    </row>
    <row r="189" spans="1:12">
      <c r="A189" s="35"/>
      <c r="B189" s="35"/>
      <c r="C189" s="35"/>
      <c r="D189" s="63"/>
      <c r="E189" s="35"/>
      <c r="F189" s="36"/>
      <c r="G189" s="35"/>
      <c r="H189" s="35"/>
      <c r="I189" s="35"/>
      <c r="J189" s="35"/>
      <c r="K189" s="35"/>
      <c r="L189" s="35"/>
    </row>
    <row r="190" spans="1:12">
      <c r="A190" s="35"/>
      <c r="B190" s="35"/>
      <c r="C190" s="35"/>
      <c r="D190" s="63"/>
      <c r="E190" s="35"/>
      <c r="F190" s="36"/>
      <c r="G190" s="35"/>
      <c r="H190" s="35"/>
      <c r="I190" s="35"/>
      <c r="J190" s="35"/>
      <c r="K190" s="35"/>
      <c r="L190" s="35"/>
    </row>
    <row r="191" spans="1:12">
      <c r="A191" s="35"/>
      <c r="B191" s="35"/>
      <c r="C191" s="35"/>
      <c r="D191" s="63"/>
      <c r="E191" s="35"/>
      <c r="F191" s="36"/>
      <c r="G191" s="35"/>
      <c r="H191" s="35"/>
      <c r="I191" s="35"/>
      <c r="J191" s="35"/>
      <c r="K191" s="35"/>
      <c r="L191" s="35"/>
    </row>
    <row r="192" spans="1:12">
      <c r="A192" s="35"/>
      <c r="B192" s="35"/>
      <c r="C192" s="35"/>
      <c r="D192" s="63"/>
      <c r="E192" s="35"/>
      <c r="F192" s="36"/>
      <c r="G192" s="35"/>
      <c r="H192" s="35"/>
      <c r="I192" s="35"/>
      <c r="J192" s="35"/>
      <c r="K192" s="35"/>
      <c r="L192" s="35"/>
    </row>
    <row r="193" spans="1:12">
      <c r="A193" s="35"/>
      <c r="B193" s="35"/>
      <c r="C193" s="35"/>
      <c r="D193" s="63"/>
      <c r="E193" s="35"/>
      <c r="F193" s="36"/>
      <c r="G193" s="35"/>
      <c r="H193" s="35"/>
      <c r="I193" s="35"/>
      <c r="J193" s="35"/>
      <c r="K193" s="35"/>
      <c r="L193" s="35"/>
    </row>
    <row r="194" spans="1:12">
      <c r="A194" s="35"/>
      <c r="B194" s="35"/>
      <c r="C194" s="35"/>
      <c r="D194" s="63"/>
      <c r="E194" s="35"/>
      <c r="F194" s="36"/>
      <c r="G194" s="35"/>
      <c r="H194" s="35"/>
      <c r="I194" s="35"/>
      <c r="J194" s="35"/>
      <c r="K194" s="35"/>
      <c r="L194" s="35"/>
    </row>
    <row r="195" spans="1:12">
      <c r="A195" s="35"/>
      <c r="B195" s="35"/>
      <c r="C195" s="35"/>
      <c r="D195" s="63"/>
      <c r="E195" s="35"/>
      <c r="F195" s="36"/>
      <c r="G195" s="35"/>
      <c r="H195" s="35"/>
      <c r="I195" s="35"/>
      <c r="J195" s="35"/>
      <c r="K195" s="35"/>
      <c r="L195" s="35"/>
    </row>
    <row r="196" spans="1:12">
      <c r="A196" s="35"/>
      <c r="B196" s="35"/>
      <c r="C196" s="35"/>
      <c r="D196" s="63"/>
      <c r="E196" s="35"/>
      <c r="F196" s="36"/>
      <c r="G196" s="35"/>
      <c r="H196" s="35"/>
      <c r="I196" s="35"/>
      <c r="J196" s="35"/>
      <c r="K196" s="35"/>
      <c r="L196" s="35"/>
    </row>
    <row r="197" spans="1:12">
      <c r="A197" s="35"/>
      <c r="B197" s="35"/>
      <c r="C197" s="35"/>
      <c r="D197" s="63"/>
      <c r="E197" s="35"/>
      <c r="F197" s="36"/>
      <c r="G197" s="35"/>
      <c r="H197" s="35"/>
      <c r="I197" s="35"/>
      <c r="J197" s="35"/>
      <c r="K197" s="35"/>
      <c r="L197" s="35"/>
    </row>
    <row r="198" spans="1:12">
      <c r="A198" s="35"/>
      <c r="B198" s="35"/>
      <c r="C198" s="35"/>
      <c r="D198" s="63"/>
      <c r="E198" s="35"/>
      <c r="F198" s="36"/>
      <c r="G198" s="35"/>
      <c r="H198" s="35"/>
      <c r="I198" s="35"/>
      <c r="J198" s="35"/>
      <c r="K198" s="35"/>
      <c r="L198" s="35"/>
    </row>
    <row r="199" spans="1:12">
      <c r="A199" s="35"/>
      <c r="B199" s="35"/>
      <c r="C199" s="35"/>
      <c r="D199" s="63"/>
      <c r="E199" s="35"/>
      <c r="F199" s="36"/>
      <c r="G199" s="35"/>
      <c r="H199" s="35"/>
      <c r="I199" s="35"/>
      <c r="J199" s="35"/>
      <c r="K199" s="35"/>
      <c r="L199" s="35"/>
    </row>
    <row r="200" spans="1:12">
      <c r="A200" s="35"/>
      <c r="B200" s="35"/>
      <c r="C200" s="35"/>
      <c r="D200" s="63"/>
      <c r="E200" s="35"/>
      <c r="F200" s="36"/>
      <c r="G200" s="35"/>
      <c r="H200" s="35"/>
      <c r="I200" s="35"/>
      <c r="J200" s="35"/>
      <c r="K200" s="35"/>
      <c r="L200" s="35"/>
    </row>
    <row r="201" spans="1:12">
      <c r="A201" s="35"/>
      <c r="B201" s="35"/>
      <c r="C201" s="35"/>
      <c r="D201" s="63"/>
      <c r="E201" s="35"/>
      <c r="F201" s="36"/>
      <c r="G201" s="35"/>
      <c r="H201" s="35"/>
      <c r="I201" s="35"/>
      <c r="J201" s="35"/>
      <c r="K201" s="35"/>
      <c r="L201" s="35"/>
    </row>
    <row r="202" spans="1:12">
      <c r="A202" s="35"/>
      <c r="B202" s="35"/>
      <c r="C202" s="35"/>
      <c r="D202" s="63"/>
      <c r="E202" s="35"/>
      <c r="F202" s="36"/>
      <c r="G202" s="35"/>
      <c r="H202" s="35"/>
      <c r="I202" s="35"/>
      <c r="J202" s="35"/>
      <c r="K202" s="35"/>
      <c r="L202" s="35"/>
    </row>
    <row r="203" spans="1:12">
      <c r="A203" s="35"/>
      <c r="B203" s="35"/>
      <c r="C203" s="35"/>
      <c r="D203" s="63"/>
      <c r="E203" s="35"/>
      <c r="F203" s="36"/>
      <c r="G203" s="35"/>
      <c r="H203" s="35"/>
      <c r="I203" s="35"/>
      <c r="J203" s="35"/>
      <c r="K203" s="35"/>
      <c r="L203" s="35"/>
    </row>
    <row r="204" spans="1:12">
      <c r="A204" s="35"/>
      <c r="B204" s="35"/>
      <c r="C204" s="35"/>
      <c r="D204" s="63"/>
      <c r="E204" s="35"/>
      <c r="F204" s="36"/>
      <c r="G204" s="35"/>
      <c r="H204" s="35"/>
      <c r="I204" s="35"/>
      <c r="J204" s="35"/>
      <c r="K204" s="35"/>
      <c r="L204" s="35"/>
    </row>
    <row r="205" spans="1:12">
      <c r="A205" s="35"/>
      <c r="B205" s="35"/>
      <c r="C205" s="35"/>
      <c r="D205" s="63"/>
      <c r="E205" s="35"/>
      <c r="F205" s="36"/>
      <c r="G205" s="35"/>
      <c r="H205" s="35"/>
      <c r="I205" s="35"/>
      <c r="J205" s="35"/>
      <c r="K205" s="35"/>
      <c r="L205" s="35"/>
    </row>
    <row r="206" spans="1:12">
      <c r="A206" s="35"/>
      <c r="B206" s="35"/>
      <c r="C206" s="35"/>
      <c r="D206" s="63"/>
      <c r="E206" s="35"/>
      <c r="F206" s="36"/>
      <c r="G206" s="35"/>
      <c r="H206" s="35"/>
      <c r="I206" s="35"/>
      <c r="J206" s="35"/>
      <c r="K206" s="35"/>
      <c r="L206" s="35"/>
    </row>
    <row r="207" spans="1:12">
      <c r="A207" s="35"/>
      <c r="B207" s="35"/>
      <c r="C207" s="35"/>
      <c r="D207" s="63"/>
      <c r="E207" s="35"/>
      <c r="F207" s="36"/>
      <c r="G207" s="35"/>
      <c r="H207" s="35"/>
      <c r="I207" s="35"/>
      <c r="J207" s="35"/>
      <c r="K207" s="35"/>
      <c r="L207" s="35"/>
    </row>
    <row r="208" spans="1:12">
      <c r="A208" s="35"/>
      <c r="B208" s="35"/>
      <c r="C208" s="35"/>
      <c r="D208" s="63"/>
      <c r="E208" s="35"/>
      <c r="F208" s="36"/>
      <c r="G208" s="35"/>
      <c r="H208" s="35"/>
      <c r="I208" s="35"/>
      <c r="J208" s="35"/>
      <c r="K208" s="35"/>
      <c r="L208" s="35"/>
    </row>
    <row r="209" spans="1:12">
      <c r="A209" s="35"/>
      <c r="B209" s="35"/>
      <c r="C209" s="35"/>
      <c r="D209" s="63"/>
      <c r="E209" s="35"/>
      <c r="F209" s="36"/>
      <c r="G209" s="35"/>
      <c r="H209" s="35"/>
      <c r="I209" s="35"/>
      <c r="J209" s="35"/>
      <c r="K209" s="35"/>
      <c r="L209" s="35"/>
    </row>
    <row r="210" spans="1:12">
      <c r="A210" s="35"/>
      <c r="B210" s="35"/>
      <c r="C210" s="35"/>
      <c r="D210" s="63"/>
      <c r="E210" s="35"/>
      <c r="F210" s="36"/>
      <c r="G210" s="35"/>
      <c r="H210" s="35"/>
      <c r="I210" s="35"/>
      <c r="J210" s="35"/>
      <c r="K210" s="35"/>
      <c r="L210" s="35"/>
    </row>
    <row r="211" spans="1:12">
      <c r="A211" s="35"/>
      <c r="B211" s="35"/>
      <c r="C211" s="35"/>
      <c r="D211" s="63"/>
      <c r="E211" s="35"/>
      <c r="F211" s="36"/>
      <c r="G211" s="35"/>
      <c r="H211" s="35"/>
      <c r="I211" s="35"/>
      <c r="J211" s="35"/>
      <c r="K211" s="35"/>
      <c r="L211" s="35"/>
    </row>
    <row r="212" spans="1:12">
      <c r="A212" s="35"/>
      <c r="B212" s="35"/>
      <c r="C212" s="35"/>
      <c r="D212" s="63"/>
      <c r="E212" s="35"/>
      <c r="F212" s="36"/>
      <c r="G212" s="35"/>
      <c r="H212" s="35"/>
      <c r="I212" s="35"/>
      <c r="J212" s="35"/>
      <c r="K212" s="35"/>
      <c r="L212" s="35"/>
    </row>
    <row r="213" spans="1:12">
      <c r="A213" s="35"/>
      <c r="B213" s="35"/>
      <c r="C213" s="35"/>
      <c r="D213" s="63"/>
      <c r="E213" s="35"/>
      <c r="F213" s="36"/>
      <c r="G213" s="35"/>
      <c r="H213" s="35"/>
      <c r="I213" s="35"/>
      <c r="J213" s="35"/>
      <c r="K213" s="35"/>
      <c r="L213" s="35"/>
    </row>
    <row r="214" spans="1:12">
      <c r="A214" s="35"/>
      <c r="B214" s="35"/>
      <c r="C214" s="35"/>
      <c r="D214" s="63"/>
      <c r="E214" s="35"/>
      <c r="F214" s="36"/>
      <c r="G214" s="35"/>
      <c r="H214" s="35"/>
      <c r="I214" s="35"/>
      <c r="J214" s="35"/>
      <c r="K214" s="35"/>
      <c r="L214" s="35"/>
    </row>
    <row r="215" spans="1:12">
      <c r="A215" s="35"/>
      <c r="B215" s="35"/>
      <c r="C215" s="35"/>
      <c r="D215" s="63"/>
      <c r="E215" s="35"/>
      <c r="F215" s="36"/>
      <c r="G215" s="35"/>
      <c r="H215" s="35"/>
      <c r="I215" s="35"/>
      <c r="J215" s="35"/>
      <c r="K215" s="35"/>
      <c r="L215" s="35"/>
    </row>
    <row r="216" spans="1:12">
      <c r="A216" s="35"/>
      <c r="B216" s="35"/>
      <c r="C216" s="35"/>
      <c r="D216" s="63"/>
      <c r="E216" s="35"/>
      <c r="F216" s="36"/>
      <c r="G216" s="35"/>
      <c r="H216" s="35"/>
      <c r="I216" s="35"/>
      <c r="J216" s="35"/>
      <c r="K216" s="35"/>
      <c r="L216" s="35"/>
    </row>
    <row r="217" spans="1:12">
      <c r="A217" s="35"/>
      <c r="B217" s="35"/>
      <c r="C217" s="35"/>
      <c r="D217" s="63"/>
      <c r="E217" s="35"/>
      <c r="F217" s="36"/>
      <c r="G217" s="35"/>
      <c r="H217" s="35"/>
      <c r="I217" s="35"/>
      <c r="J217" s="35"/>
      <c r="K217" s="35"/>
      <c r="L217" s="35"/>
    </row>
    <row r="218" spans="1:12">
      <c r="A218" s="35"/>
      <c r="B218" s="35"/>
      <c r="C218" s="35"/>
      <c r="D218" s="63"/>
      <c r="E218" s="35"/>
      <c r="F218" s="36"/>
      <c r="G218" s="35"/>
      <c r="H218" s="35"/>
      <c r="I218" s="35"/>
      <c r="J218" s="35"/>
      <c r="K218" s="35"/>
      <c r="L218" s="35"/>
    </row>
    <row r="219" spans="1:12">
      <c r="A219" s="35"/>
      <c r="B219" s="35"/>
      <c r="C219" s="35"/>
      <c r="D219" s="63"/>
      <c r="E219" s="35"/>
      <c r="F219" s="36"/>
      <c r="G219" s="35"/>
      <c r="H219" s="35"/>
      <c r="I219" s="35"/>
      <c r="J219" s="35"/>
      <c r="K219" s="35"/>
      <c r="L219" s="35"/>
    </row>
    <row r="220" spans="1:12">
      <c r="A220" s="35"/>
      <c r="B220" s="35"/>
      <c r="C220" s="35"/>
      <c r="D220" s="63"/>
      <c r="E220" s="35"/>
      <c r="F220" s="36"/>
      <c r="G220" s="35"/>
      <c r="H220" s="35"/>
      <c r="I220" s="35"/>
      <c r="J220" s="35"/>
      <c r="K220" s="35"/>
      <c r="L220" s="35"/>
    </row>
    <row r="221" spans="1:12">
      <c r="A221" s="35"/>
      <c r="B221" s="35"/>
      <c r="C221" s="35"/>
      <c r="D221" s="63"/>
      <c r="E221" s="35"/>
      <c r="F221" s="36"/>
      <c r="G221" s="35"/>
      <c r="H221" s="35"/>
      <c r="I221" s="35"/>
      <c r="J221" s="35"/>
      <c r="K221" s="35"/>
      <c r="L221" s="35"/>
    </row>
    <row r="222" spans="1:12">
      <c r="A222" s="35"/>
      <c r="B222" s="35"/>
      <c r="C222" s="35"/>
      <c r="D222" s="63"/>
      <c r="E222" s="35"/>
      <c r="F222" s="36"/>
      <c r="G222" s="35"/>
      <c r="H222" s="35"/>
      <c r="I222" s="35"/>
      <c r="J222" s="35"/>
      <c r="K222" s="35"/>
      <c r="L222" s="35"/>
    </row>
    <row r="223" spans="1:12">
      <c r="A223" s="35"/>
      <c r="B223" s="35"/>
      <c r="C223" s="35"/>
      <c r="D223" s="63"/>
      <c r="E223" s="35"/>
      <c r="F223" s="36"/>
      <c r="G223" s="35"/>
      <c r="H223" s="35"/>
      <c r="I223" s="35"/>
      <c r="J223" s="35"/>
      <c r="K223" s="35"/>
      <c r="L223" s="35"/>
    </row>
    <row r="224" spans="1:12">
      <c r="A224" s="35"/>
      <c r="B224" s="35"/>
      <c r="C224" s="35"/>
      <c r="D224" s="63"/>
      <c r="E224" s="35"/>
      <c r="F224" s="36"/>
      <c r="G224" s="35"/>
      <c r="H224" s="35"/>
      <c r="I224" s="35"/>
      <c r="J224" s="35"/>
      <c r="K224" s="35"/>
      <c r="L224" s="35"/>
    </row>
    <row r="225" spans="1:12">
      <c r="A225" s="35"/>
      <c r="B225" s="35"/>
      <c r="C225" s="35"/>
      <c r="D225" s="63"/>
      <c r="E225" s="35"/>
      <c r="F225" s="36"/>
      <c r="G225" s="35"/>
      <c r="H225" s="35"/>
      <c r="I225" s="35"/>
      <c r="J225" s="35"/>
      <c r="K225" s="35"/>
      <c r="L225" s="35"/>
    </row>
    <row r="226" spans="1:12">
      <c r="A226" s="35"/>
      <c r="B226" s="35"/>
      <c r="C226" s="35"/>
      <c r="D226" s="63"/>
      <c r="E226" s="35"/>
      <c r="F226" s="36"/>
      <c r="G226" s="35"/>
      <c r="H226" s="35"/>
      <c r="I226" s="35"/>
      <c r="J226" s="35"/>
      <c r="K226" s="35"/>
      <c r="L226" s="35"/>
    </row>
    <row r="227" spans="1:12">
      <c r="A227" s="35"/>
      <c r="B227" s="35"/>
      <c r="C227" s="35"/>
      <c r="D227" s="63"/>
      <c r="E227" s="35"/>
      <c r="F227" s="36"/>
      <c r="G227" s="35"/>
      <c r="H227" s="35"/>
      <c r="I227" s="35"/>
      <c r="J227" s="35"/>
      <c r="K227" s="35"/>
      <c r="L227" s="35"/>
    </row>
    <row r="228" spans="1:12">
      <c r="A228" s="35"/>
      <c r="B228" s="35"/>
      <c r="C228" s="35"/>
      <c r="D228" s="63"/>
      <c r="E228" s="35"/>
      <c r="F228" s="36"/>
      <c r="G228" s="35"/>
      <c r="H228" s="35"/>
      <c r="I228" s="35"/>
      <c r="J228" s="35"/>
      <c r="K228" s="35"/>
      <c r="L228" s="35"/>
    </row>
    <row r="229" spans="1:12">
      <c r="A229" s="35"/>
      <c r="B229" s="35"/>
      <c r="C229" s="35"/>
      <c r="D229" s="63"/>
      <c r="E229" s="35"/>
      <c r="F229" s="36"/>
      <c r="G229" s="35"/>
      <c r="H229" s="35"/>
      <c r="I229" s="35"/>
      <c r="J229" s="35"/>
      <c r="K229" s="35"/>
      <c r="L229" s="35"/>
    </row>
    <row r="230" spans="1:12">
      <c r="A230" s="35"/>
      <c r="B230" s="35"/>
      <c r="C230" s="35"/>
      <c r="D230" s="63"/>
      <c r="E230" s="35"/>
      <c r="F230" s="36"/>
      <c r="G230" s="35"/>
      <c r="H230" s="35"/>
      <c r="I230" s="35"/>
      <c r="J230" s="35"/>
      <c r="K230" s="35"/>
      <c r="L230" s="35"/>
    </row>
    <row r="231" spans="1:12">
      <c r="A231" s="35"/>
      <c r="B231" s="35"/>
      <c r="C231" s="35"/>
      <c r="D231" s="63"/>
      <c r="E231" s="35"/>
      <c r="F231" s="36"/>
      <c r="G231" s="35"/>
      <c r="H231" s="35"/>
      <c r="I231" s="35"/>
      <c r="J231" s="35"/>
      <c r="K231" s="35"/>
      <c r="L231" s="35"/>
    </row>
    <row r="232" spans="1:12">
      <c r="A232" s="35"/>
      <c r="B232" s="35"/>
      <c r="C232" s="35"/>
      <c r="D232" s="63"/>
      <c r="E232" s="35"/>
      <c r="F232" s="36"/>
      <c r="G232" s="35"/>
      <c r="H232" s="35"/>
      <c r="I232" s="35"/>
      <c r="J232" s="35"/>
      <c r="K232" s="35"/>
      <c r="L232" s="35"/>
    </row>
    <row r="233" spans="1:12">
      <c r="A233" s="35"/>
      <c r="B233" s="35"/>
      <c r="C233" s="35"/>
      <c r="D233" s="63"/>
      <c r="E233" s="35"/>
      <c r="F233" s="36"/>
      <c r="G233" s="35"/>
      <c r="H233" s="35"/>
      <c r="I233" s="35"/>
      <c r="J233" s="35"/>
      <c r="K233" s="35"/>
      <c r="L233" s="35"/>
    </row>
    <row r="234" spans="1:12">
      <c r="A234" s="35"/>
      <c r="B234" s="35"/>
      <c r="C234" s="35"/>
      <c r="D234" s="63"/>
      <c r="E234" s="35"/>
      <c r="F234" s="36"/>
      <c r="G234" s="35"/>
      <c r="H234" s="35"/>
      <c r="I234" s="35"/>
      <c r="J234" s="35"/>
      <c r="K234" s="35"/>
      <c r="L234" s="35"/>
    </row>
    <row r="235" spans="1:12">
      <c r="A235" s="35"/>
      <c r="B235" s="35"/>
      <c r="C235" s="35"/>
      <c r="D235" s="63"/>
      <c r="E235" s="35"/>
      <c r="F235" s="36"/>
      <c r="G235" s="35"/>
      <c r="H235" s="35"/>
      <c r="I235" s="35"/>
      <c r="J235" s="35"/>
      <c r="K235" s="35"/>
      <c r="L235" s="35"/>
    </row>
    <row r="236" spans="1:12">
      <c r="A236" s="35"/>
      <c r="B236" s="35"/>
      <c r="C236" s="35"/>
      <c r="D236" s="63"/>
      <c r="E236" s="35"/>
      <c r="F236" s="36"/>
      <c r="G236" s="35"/>
      <c r="H236" s="35"/>
      <c r="I236" s="35"/>
      <c r="J236" s="35"/>
      <c r="K236" s="35"/>
      <c r="L236" s="35"/>
    </row>
    <row r="237" spans="1:12">
      <c r="A237" s="35"/>
      <c r="B237" s="35"/>
      <c r="C237" s="35"/>
      <c r="D237" s="63"/>
      <c r="E237" s="35"/>
      <c r="F237" s="36"/>
      <c r="G237" s="35"/>
      <c r="H237" s="35"/>
      <c r="I237" s="35"/>
      <c r="J237" s="35"/>
      <c r="K237" s="35"/>
      <c r="L237" s="35"/>
    </row>
    <row r="238" spans="1:12">
      <c r="A238" s="35"/>
      <c r="B238" s="35"/>
      <c r="C238" s="35"/>
      <c r="D238" s="63"/>
      <c r="E238" s="35"/>
      <c r="F238" s="36"/>
      <c r="G238" s="35"/>
      <c r="H238" s="35"/>
      <c r="I238" s="35"/>
      <c r="J238" s="35"/>
      <c r="K238" s="35"/>
      <c r="L238" s="35"/>
    </row>
    <row r="239" spans="1:12">
      <c r="A239" s="35"/>
      <c r="B239" s="35"/>
      <c r="C239" s="35"/>
      <c r="D239" s="63"/>
      <c r="E239" s="35"/>
      <c r="F239" s="36"/>
      <c r="G239" s="35"/>
      <c r="H239" s="35"/>
      <c r="I239" s="35"/>
      <c r="J239" s="35"/>
      <c r="K239" s="35"/>
      <c r="L239" s="35"/>
    </row>
    <row r="240" spans="1:12">
      <c r="A240" s="35"/>
      <c r="B240" s="35"/>
      <c r="C240" s="35"/>
      <c r="D240" s="63"/>
      <c r="E240" s="35"/>
      <c r="F240" s="36"/>
      <c r="G240" s="35"/>
      <c r="H240" s="35"/>
      <c r="I240" s="35"/>
      <c r="J240" s="35"/>
      <c r="K240" s="35"/>
      <c r="L240" s="35"/>
    </row>
    <row r="241" spans="1:12">
      <c r="A241" s="35"/>
      <c r="B241" s="35"/>
      <c r="C241" s="35"/>
      <c r="D241" s="63"/>
      <c r="E241" s="35"/>
      <c r="F241" s="36"/>
      <c r="G241" s="35"/>
      <c r="H241" s="35"/>
      <c r="I241" s="35"/>
      <c r="J241" s="35"/>
      <c r="K241" s="35"/>
      <c r="L241" s="35"/>
    </row>
    <row r="242" spans="1:12">
      <c r="A242" s="35"/>
      <c r="B242" s="35"/>
      <c r="C242" s="35"/>
      <c r="D242" s="63"/>
      <c r="E242" s="35"/>
      <c r="F242" s="36"/>
      <c r="G242" s="35"/>
      <c r="H242" s="35"/>
      <c r="I242" s="35"/>
      <c r="J242" s="35"/>
      <c r="K242" s="35"/>
      <c r="L242" s="35"/>
    </row>
    <row r="243" spans="1:12">
      <c r="A243" s="35"/>
      <c r="B243" s="35"/>
      <c r="C243" s="35"/>
      <c r="D243" s="63"/>
      <c r="E243" s="35"/>
      <c r="F243" s="36"/>
      <c r="G243" s="35"/>
      <c r="H243" s="35"/>
      <c r="I243" s="35"/>
      <c r="J243" s="35"/>
      <c r="K243" s="35"/>
      <c r="L243" s="35"/>
    </row>
    <row r="244" spans="1:12">
      <c r="A244" s="35"/>
      <c r="B244" s="35"/>
      <c r="C244" s="35"/>
      <c r="D244" s="63"/>
      <c r="E244" s="35"/>
      <c r="F244" s="36"/>
      <c r="G244" s="35"/>
      <c r="H244" s="35"/>
      <c r="I244" s="35"/>
      <c r="J244" s="35"/>
      <c r="K244" s="35"/>
      <c r="L244" s="35"/>
    </row>
    <row r="245" spans="1:12">
      <c r="A245" s="35"/>
      <c r="B245" s="35"/>
      <c r="C245" s="35"/>
      <c r="D245" s="63"/>
      <c r="E245" s="35"/>
      <c r="F245" s="36"/>
      <c r="G245" s="35"/>
      <c r="H245" s="35"/>
      <c r="I245" s="35"/>
      <c r="J245" s="35"/>
      <c r="K245" s="35"/>
      <c r="L245" s="35"/>
    </row>
    <row r="246" spans="1:12">
      <c r="A246" s="35"/>
      <c r="B246" s="35"/>
      <c r="C246" s="35"/>
      <c r="D246" s="63"/>
      <c r="E246" s="35"/>
      <c r="F246" s="36"/>
      <c r="G246" s="35"/>
      <c r="H246" s="35"/>
      <c r="I246" s="35"/>
      <c r="J246" s="35"/>
      <c r="K246" s="35"/>
      <c r="L246" s="35"/>
    </row>
    <row r="247" spans="1:12">
      <c r="A247" s="35"/>
      <c r="B247" s="35"/>
      <c r="C247" s="35"/>
      <c r="D247" s="63"/>
      <c r="E247" s="35"/>
      <c r="F247" s="36"/>
      <c r="G247" s="35"/>
      <c r="H247" s="35"/>
      <c r="I247" s="35"/>
      <c r="J247" s="35"/>
      <c r="K247" s="35"/>
      <c r="L247" s="35"/>
    </row>
    <row r="248" spans="1:12">
      <c r="A248" s="35"/>
      <c r="B248" s="35"/>
      <c r="C248" s="35"/>
      <c r="D248" s="63"/>
      <c r="E248" s="35"/>
      <c r="F248" s="36"/>
      <c r="G248" s="35"/>
      <c r="H248" s="35"/>
      <c r="I248" s="35"/>
      <c r="J248" s="35"/>
      <c r="K248" s="35"/>
      <c r="L248" s="35"/>
    </row>
    <row r="249" spans="1:12">
      <c r="A249" s="35"/>
      <c r="B249" s="35"/>
      <c r="C249" s="35"/>
      <c r="D249" s="63"/>
      <c r="E249" s="35"/>
      <c r="F249" s="36"/>
      <c r="G249" s="35"/>
      <c r="H249" s="35"/>
      <c r="I249" s="35"/>
      <c r="J249" s="35"/>
      <c r="K249" s="35"/>
      <c r="L249" s="35"/>
    </row>
    <row r="250" spans="1:12">
      <c r="A250" s="35"/>
      <c r="B250" s="35"/>
      <c r="C250" s="35"/>
      <c r="D250" s="63"/>
      <c r="E250" s="35"/>
      <c r="F250" s="36"/>
      <c r="G250" s="35"/>
      <c r="H250" s="35"/>
      <c r="I250" s="35"/>
      <c r="J250" s="35"/>
      <c r="K250" s="35"/>
      <c r="L250" s="35"/>
    </row>
    <row r="251" spans="1:12">
      <c r="A251" s="35"/>
      <c r="B251" s="35"/>
      <c r="C251" s="35"/>
      <c r="D251" s="63"/>
      <c r="E251" s="35"/>
      <c r="F251" s="36"/>
      <c r="G251" s="35"/>
      <c r="H251" s="35"/>
      <c r="I251" s="35"/>
      <c r="J251" s="35"/>
      <c r="K251" s="35"/>
      <c r="L251" s="35"/>
    </row>
    <row r="252" spans="1:12">
      <c r="A252" s="35"/>
      <c r="B252" s="35"/>
      <c r="C252" s="35"/>
      <c r="D252" s="63"/>
      <c r="E252" s="35"/>
      <c r="F252" s="36"/>
      <c r="G252" s="35"/>
      <c r="H252" s="35"/>
      <c r="I252" s="35"/>
      <c r="J252" s="35"/>
      <c r="K252" s="35"/>
      <c r="L252" s="35"/>
    </row>
    <row r="253" spans="1:12">
      <c r="A253" s="35"/>
      <c r="B253" s="35"/>
      <c r="C253" s="35"/>
      <c r="D253" s="63"/>
      <c r="E253" s="35"/>
      <c r="F253" s="36"/>
      <c r="G253" s="35"/>
      <c r="H253" s="35"/>
      <c r="I253" s="35"/>
      <c r="J253" s="35"/>
      <c r="K253" s="35"/>
      <c r="L253" s="35"/>
    </row>
    <row r="254" spans="1:12">
      <c r="A254" s="35"/>
      <c r="B254" s="35"/>
      <c r="C254" s="35"/>
      <c r="D254" s="63"/>
      <c r="E254" s="35"/>
      <c r="F254" s="36"/>
      <c r="G254" s="35"/>
      <c r="H254" s="35"/>
      <c r="I254" s="35"/>
      <c r="J254" s="35"/>
      <c r="K254" s="35"/>
      <c r="L254" s="35"/>
    </row>
    <row r="255" spans="1:12">
      <c r="A255" s="35"/>
      <c r="B255" s="35"/>
      <c r="C255" s="35"/>
      <c r="D255" s="63"/>
      <c r="E255" s="35"/>
      <c r="F255" s="36"/>
      <c r="G255" s="35"/>
      <c r="H255" s="35"/>
      <c r="I255" s="35"/>
      <c r="J255" s="35"/>
      <c r="K255" s="35"/>
      <c r="L255" s="35"/>
    </row>
    <row r="256" spans="1:12">
      <c r="A256" s="35"/>
      <c r="B256" s="35"/>
      <c r="C256" s="35"/>
      <c r="D256" s="63"/>
      <c r="E256" s="35"/>
      <c r="F256" s="36"/>
      <c r="G256" s="35"/>
      <c r="H256" s="35"/>
      <c r="I256" s="35"/>
      <c r="J256" s="35"/>
      <c r="K256" s="35"/>
      <c r="L256" s="35"/>
    </row>
    <row r="257" spans="1:12">
      <c r="A257" s="35"/>
      <c r="B257" s="35"/>
      <c r="C257" s="35"/>
      <c r="D257" s="63"/>
      <c r="E257" s="35"/>
      <c r="F257" s="36"/>
      <c r="G257" s="35"/>
      <c r="H257" s="35"/>
      <c r="I257" s="35"/>
      <c r="J257" s="35"/>
      <c r="K257" s="35"/>
      <c r="L257" s="35"/>
    </row>
    <row r="258" spans="1:12">
      <c r="A258" s="35"/>
      <c r="B258" s="35"/>
      <c r="C258" s="35"/>
      <c r="D258" s="63"/>
      <c r="E258" s="35"/>
      <c r="F258" s="36"/>
      <c r="G258" s="35"/>
      <c r="H258" s="35"/>
      <c r="I258" s="35"/>
      <c r="J258" s="35"/>
      <c r="K258" s="35"/>
      <c r="L258" s="35"/>
    </row>
    <row r="259" spans="1:12">
      <c r="A259" s="35"/>
      <c r="B259" s="35"/>
      <c r="C259" s="35"/>
      <c r="D259" s="63"/>
      <c r="E259" s="35"/>
      <c r="F259" s="36"/>
      <c r="G259" s="35"/>
      <c r="H259" s="35"/>
      <c r="I259" s="35"/>
      <c r="J259" s="35"/>
      <c r="K259" s="35"/>
      <c r="L259" s="35"/>
    </row>
    <row r="260" spans="1:12">
      <c r="A260" s="35"/>
      <c r="B260" s="35"/>
      <c r="C260" s="35"/>
      <c r="D260" s="63"/>
      <c r="E260" s="35"/>
      <c r="F260" s="36"/>
      <c r="G260" s="35"/>
      <c r="H260" s="35"/>
      <c r="I260" s="35"/>
      <c r="J260" s="35"/>
      <c r="K260" s="35"/>
      <c r="L260" s="35"/>
    </row>
    <row r="261" spans="1:12">
      <c r="A261" s="35"/>
      <c r="B261" s="35"/>
      <c r="C261" s="35"/>
      <c r="D261" s="63"/>
      <c r="E261" s="35"/>
      <c r="F261" s="36"/>
      <c r="G261" s="35"/>
      <c r="H261" s="35"/>
      <c r="I261" s="35"/>
      <c r="J261" s="35"/>
      <c r="K261" s="35"/>
      <c r="L261" s="35"/>
    </row>
    <row r="262" spans="1:12">
      <c r="A262" s="35"/>
      <c r="B262" s="35"/>
      <c r="C262" s="35"/>
      <c r="D262" s="63"/>
      <c r="E262" s="35"/>
      <c r="F262" s="36"/>
      <c r="G262" s="35"/>
      <c r="H262" s="35"/>
      <c r="I262" s="35"/>
      <c r="J262" s="35"/>
      <c r="K262" s="35"/>
      <c r="L262" s="35"/>
    </row>
    <row r="263" spans="1:12">
      <c r="A263" s="35"/>
      <c r="B263" s="35"/>
      <c r="C263" s="35"/>
      <c r="D263" s="63"/>
      <c r="E263" s="35"/>
      <c r="F263" s="36"/>
      <c r="G263" s="35"/>
      <c r="H263" s="35"/>
      <c r="I263" s="35"/>
      <c r="J263" s="35"/>
      <c r="K263" s="35"/>
      <c r="L263" s="35"/>
    </row>
    <row r="264" spans="1:12">
      <c r="A264" s="35"/>
      <c r="B264" s="35"/>
      <c r="C264" s="35"/>
      <c r="D264" s="63"/>
      <c r="E264" s="35"/>
      <c r="F264" s="36"/>
      <c r="G264" s="35"/>
      <c r="H264" s="35"/>
      <c r="I264" s="35"/>
      <c r="J264" s="35"/>
      <c r="K264" s="35"/>
      <c r="L264" s="35"/>
    </row>
    <row r="265" spans="1:12">
      <c r="A265" s="35"/>
      <c r="B265" s="35"/>
      <c r="C265" s="35"/>
      <c r="D265" s="63"/>
      <c r="E265" s="35"/>
      <c r="F265" s="36"/>
      <c r="G265" s="35"/>
      <c r="H265" s="35"/>
      <c r="I265" s="35"/>
      <c r="J265" s="35"/>
      <c r="K265" s="35"/>
      <c r="L265" s="35"/>
    </row>
    <row r="266" spans="1:12">
      <c r="A266" s="35"/>
      <c r="B266" s="35"/>
      <c r="C266" s="35"/>
      <c r="D266" s="63"/>
      <c r="E266" s="35"/>
      <c r="F266" s="36"/>
      <c r="G266" s="35"/>
      <c r="H266" s="35"/>
      <c r="I266" s="35"/>
      <c r="J266" s="35"/>
      <c r="K266" s="35"/>
      <c r="L266" s="35"/>
    </row>
    <row r="267" spans="1:12">
      <c r="A267" s="35"/>
      <c r="B267" s="35"/>
      <c r="C267" s="35"/>
      <c r="D267" s="63"/>
      <c r="E267" s="35"/>
      <c r="F267" s="36"/>
      <c r="G267" s="35"/>
      <c r="H267" s="35"/>
      <c r="I267" s="35"/>
      <c r="J267" s="35"/>
      <c r="K267" s="35"/>
      <c r="L267" s="35"/>
    </row>
    <row r="268" spans="1:12">
      <c r="A268" s="35"/>
      <c r="B268" s="35"/>
      <c r="C268" s="35"/>
      <c r="D268" s="63"/>
      <c r="E268" s="35"/>
      <c r="F268" s="36"/>
      <c r="G268" s="35"/>
      <c r="H268" s="35"/>
      <c r="I268" s="35"/>
      <c r="J268" s="35"/>
      <c r="K268" s="35"/>
      <c r="L268" s="35"/>
    </row>
    <row r="269" spans="1:12">
      <c r="A269" s="35"/>
      <c r="B269" s="35"/>
      <c r="C269" s="35"/>
      <c r="D269" s="63"/>
      <c r="E269" s="35"/>
      <c r="F269" s="36"/>
      <c r="G269" s="35"/>
      <c r="H269" s="35"/>
      <c r="I269" s="35"/>
      <c r="J269" s="35"/>
      <c r="K269" s="35"/>
      <c r="L269" s="35"/>
    </row>
    <row r="270" spans="1:12">
      <c r="A270" s="35"/>
      <c r="B270" s="35"/>
      <c r="C270" s="35"/>
      <c r="D270" s="63"/>
      <c r="E270" s="35"/>
      <c r="F270" s="36"/>
      <c r="G270" s="35"/>
      <c r="H270" s="35"/>
      <c r="I270" s="35"/>
      <c r="J270" s="35"/>
      <c r="K270" s="35"/>
      <c r="L270" s="35"/>
    </row>
    <row r="271" spans="1:12">
      <c r="A271" s="35"/>
      <c r="B271" s="35"/>
      <c r="C271" s="35"/>
      <c r="D271" s="63"/>
      <c r="E271" s="35"/>
      <c r="F271" s="36"/>
      <c r="G271" s="35"/>
      <c r="H271" s="35"/>
      <c r="I271" s="35"/>
      <c r="J271" s="35"/>
      <c r="K271" s="35"/>
      <c r="L271" s="35"/>
    </row>
    <row r="272" spans="1:12">
      <c r="A272" s="35"/>
      <c r="B272" s="35"/>
      <c r="C272" s="35"/>
      <c r="D272" s="63"/>
      <c r="E272" s="35"/>
      <c r="F272" s="36"/>
      <c r="G272" s="35"/>
      <c r="H272" s="35"/>
      <c r="I272" s="35"/>
      <c r="J272" s="35"/>
      <c r="K272" s="35"/>
      <c r="L272" s="35"/>
    </row>
    <row r="273" spans="1:12">
      <c r="A273" s="35"/>
      <c r="B273" s="35"/>
      <c r="C273" s="35"/>
      <c r="D273" s="63"/>
      <c r="E273" s="35"/>
      <c r="F273" s="36"/>
      <c r="G273" s="35"/>
      <c r="H273" s="35"/>
      <c r="I273" s="35"/>
      <c r="J273" s="35"/>
      <c r="K273" s="35"/>
      <c r="L273" s="35"/>
    </row>
    <row r="274" spans="1:12">
      <c r="A274" s="35"/>
      <c r="B274" s="35"/>
      <c r="C274" s="35"/>
      <c r="D274" s="63"/>
      <c r="E274" s="35"/>
      <c r="F274" s="36"/>
      <c r="G274" s="35"/>
      <c r="H274" s="35"/>
      <c r="I274" s="35"/>
      <c r="J274" s="35"/>
      <c r="K274" s="35"/>
      <c r="L274" s="35"/>
    </row>
    <row r="275" spans="1:12">
      <c r="A275" s="35"/>
      <c r="B275" s="35"/>
      <c r="C275" s="35"/>
      <c r="D275" s="63"/>
      <c r="E275" s="35"/>
      <c r="F275" s="36"/>
      <c r="G275" s="35"/>
      <c r="H275" s="35"/>
      <c r="I275" s="35"/>
      <c r="J275" s="35"/>
      <c r="K275" s="35"/>
      <c r="L275" s="35"/>
    </row>
    <row r="276" spans="1:12">
      <c r="A276" s="35"/>
      <c r="B276" s="35"/>
      <c r="C276" s="35"/>
      <c r="D276" s="63"/>
      <c r="E276" s="35"/>
      <c r="F276" s="36"/>
      <c r="G276" s="35"/>
      <c r="H276" s="35"/>
      <c r="I276" s="35"/>
      <c r="J276" s="35"/>
      <c r="K276" s="35"/>
      <c r="L276" s="35"/>
    </row>
    <row r="277" spans="1:12">
      <c r="A277" s="35"/>
      <c r="B277" s="35"/>
      <c r="C277" s="35"/>
      <c r="D277" s="63"/>
      <c r="E277" s="35"/>
      <c r="F277" s="36"/>
      <c r="G277" s="35"/>
      <c r="H277" s="35"/>
      <c r="I277" s="35"/>
      <c r="J277" s="35"/>
      <c r="K277" s="35"/>
      <c r="L277" s="35"/>
    </row>
    <row r="278" spans="1:12">
      <c r="A278" s="35"/>
      <c r="B278" s="35"/>
      <c r="C278" s="35"/>
      <c r="D278" s="63"/>
      <c r="E278" s="35"/>
      <c r="F278" s="36"/>
      <c r="G278" s="35"/>
      <c r="H278" s="35"/>
      <c r="I278" s="35"/>
      <c r="J278" s="35"/>
      <c r="K278" s="35"/>
      <c r="L278" s="35"/>
    </row>
    <row r="279" spans="1:12">
      <c r="A279" s="35"/>
      <c r="B279" s="35"/>
      <c r="C279" s="35"/>
      <c r="D279" s="63"/>
      <c r="E279" s="35"/>
      <c r="F279" s="36"/>
      <c r="G279" s="35"/>
      <c r="H279" s="35"/>
      <c r="I279" s="35"/>
      <c r="J279" s="35"/>
      <c r="K279" s="35"/>
      <c r="L279" s="35"/>
    </row>
    <row r="280" spans="1:12">
      <c r="A280" s="35"/>
      <c r="B280" s="35"/>
      <c r="C280" s="35"/>
      <c r="D280" s="63"/>
      <c r="E280" s="35"/>
      <c r="F280" s="36"/>
      <c r="G280" s="35"/>
      <c r="H280" s="35"/>
      <c r="I280" s="35"/>
      <c r="J280" s="35"/>
      <c r="K280" s="35"/>
      <c r="L280" s="35"/>
    </row>
    <row r="281" spans="1:12">
      <c r="A281" s="35"/>
      <c r="B281" s="35"/>
      <c r="C281" s="35"/>
      <c r="D281" s="63"/>
      <c r="E281" s="35"/>
      <c r="F281" s="36"/>
      <c r="G281" s="35"/>
      <c r="H281" s="35"/>
      <c r="I281" s="35"/>
      <c r="J281" s="35"/>
      <c r="K281" s="35"/>
      <c r="L281" s="35"/>
    </row>
    <row r="282" spans="1:12">
      <c r="A282" s="35"/>
      <c r="B282" s="35"/>
      <c r="C282" s="35"/>
      <c r="D282" s="63"/>
      <c r="E282" s="35"/>
      <c r="F282" s="36"/>
      <c r="G282" s="35"/>
      <c r="H282" s="35"/>
      <c r="I282" s="35"/>
      <c r="J282" s="35"/>
      <c r="K282" s="35"/>
      <c r="L282" s="35"/>
    </row>
    <row r="283" spans="1:12">
      <c r="A283" s="35"/>
      <c r="B283" s="35"/>
      <c r="C283" s="35"/>
      <c r="D283" s="63"/>
      <c r="E283" s="35"/>
      <c r="F283" s="36"/>
      <c r="G283" s="35"/>
      <c r="H283" s="35"/>
      <c r="I283" s="35"/>
      <c r="J283" s="35"/>
      <c r="K283" s="35"/>
      <c r="L283" s="35"/>
    </row>
    <row r="284" spans="1:12">
      <c r="A284" s="35"/>
      <c r="B284" s="35"/>
      <c r="C284" s="35"/>
      <c r="D284" s="63"/>
      <c r="E284" s="35"/>
      <c r="F284" s="36"/>
      <c r="G284" s="35"/>
      <c r="H284" s="35"/>
      <c r="I284" s="35"/>
      <c r="J284" s="35"/>
      <c r="K284" s="35"/>
      <c r="L284" s="35"/>
    </row>
    <row r="285" spans="1:12">
      <c r="A285" s="35"/>
      <c r="B285" s="35"/>
      <c r="C285" s="35"/>
      <c r="D285" s="63"/>
      <c r="E285" s="35"/>
      <c r="F285" s="36"/>
      <c r="G285" s="35"/>
      <c r="H285" s="35"/>
      <c r="I285" s="35"/>
      <c r="J285" s="35"/>
      <c r="K285" s="35"/>
      <c r="L285" s="35"/>
    </row>
    <row r="286" spans="1:12">
      <c r="A286" s="35"/>
      <c r="B286" s="35"/>
      <c r="C286" s="35"/>
      <c r="D286" s="63"/>
      <c r="E286" s="35"/>
      <c r="F286" s="36"/>
      <c r="G286" s="35"/>
      <c r="H286" s="35"/>
      <c r="I286" s="35"/>
      <c r="J286" s="35"/>
      <c r="K286" s="35"/>
      <c r="L286" s="35"/>
    </row>
    <row r="287" spans="1:12">
      <c r="A287" s="35"/>
      <c r="B287" s="35"/>
      <c r="C287" s="35"/>
      <c r="D287" s="63"/>
      <c r="E287" s="35"/>
      <c r="F287" s="36"/>
      <c r="G287" s="35"/>
      <c r="H287" s="35"/>
      <c r="I287" s="35"/>
      <c r="J287" s="35"/>
      <c r="K287" s="35"/>
      <c r="L287" s="35"/>
    </row>
    <row r="288" spans="1:12">
      <c r="A288" s="35"/>
      <c r="B288" s="35"/>
      <c r="C288" s="35"/>
      <c r="D288" s="63"/>
      <c r="E288" s="35"/>
      <c r="F288" s="36"/>
      <c r="G288" s="35"/>
      <c r="H288" s="35"/>
      <c r="I288" s="35"/>
      <c r="J288" s="35"/>
      <c r="K288" s="35"/>
      <c r="L288" s="35"/>
    </row>
    <row r="289" spans="1:12">
      <c r="A289" s="35"/>
      <c r="B289" s="35"/>
      <c r="C289" s="35"/>
      <c r="D289" s="63"/>
      <c r="E289" s="35"/>
      <c r="F289" s="36"/>
      <c r="G289" s="35"/>
      <c r="H289" s="35"/>
      <c r="I289" s="35"/>
      <c r="J289" s="35"/>
      <c r="K289" s="35"/>
      <c r="L289" s="35"/>
    </row>
    <row r="290" spans="1:12">
      <c r="A290" s="35"/>
      <c r="B290" s="35"/>
      <c r="C290" s="35"/>
      <c r="D290" s="63"/>
      <c r="E290" s="35"/>
      <c r="F290" s="36"/>
      <c r="G290" s="35"/>
      <c r="H290" s="35"/>
      <c r="I290" s="35"/>
      <c r="J290" s="35"/>
      <c r="K290" s="35"/>
      <c r="L290" s="35"/>
    </row>
    <row r="291" spans="1:12">
      <c r="A291" s="35"/>
      <c r="B291" s="35"/>
      <c r="C291" s="35"/>
      <c r="D291" s="63"/>
      <c r="E291" s="35"/>
      <c r="F291" s="36"/>
      <c r="G291" s="35"/>
      <c r="H291" s="35"/>
      <c r="I291" s="35"/>
      <c r="J291" s="35"/>
      <c r="K291" s="35"/>
      <c r="L291" s="35"/>
    </row>
    <row r="292" spans="1:12">
      <c r="A292" s="35"/>
      <c r="B292" s="35"/>
      <c r="C292" s="35"/>
      <c r="D292" s="63"/>
      <c r="E292" s="35"/>
      <c r="F292" s="36"/>
      <c r="G292" s="35"/>
      <c r="H292" s="35"/>
      <c r="I292" s="35"/>
      <c r="J292" s="35"/>
      <c r="K292" s="35"/>
      <c r="L292" s="35"/>
    </row>
    <row r="293" spans="1:12">
      <c r="A293" s="35"/>
      <c r="B293" s="35"/>
      <c r="C293" s="35"/>
      <c r="D293" s="63"/>
      <c r="E293" s="35"/>
      <c r="F293" s="36"/>
      <c r="G293" s="35"/>
      <c r="H293" s="35"/>
      <c r="I293" s="35"/>
      <c r="J293" s="35"/>
      <c r="K293" s="35"/>
      <c r="L293" s="35"/>
    </row>
    <row r="294" spans="1:12">
      <c r="A294" s="35"/>
      <c r="B294" s="35"/>
      <c r="C294" s="35"/>
      <c r="D294" s="63"/>
      <c r="E294" s="35"/>
      <c r="F294" s="36"/>
      <c r="G294" s="35"/>
      <c r="H294" s="35"/>
      <c r="I294" s="35"/>
      <c r="J294" s="35"/>
      <c r="K294" s="35"/>
      <c r="L294" s="35"/>
    </row>
    <row r="295" spans="1:12">
      <c r="A295" s="35"/>
      <c r="B295" s="35"/>
      <c r="C295" s="35"/>
      <c r="D295" s="63"/>
      <c r="E295" s="35"/>
      <c r="F295" s="36"/>
      <c r="G295" s="35"/>
      <c r="H295" s="35"/>
      <c r="I295" s="35"/>
      <c r="J295" s="35"/>
      <c r="K295" s="35"/>
      <c r="L295" s="35"/>
    </row>
    <row r="296" spans="1:12">
      <c r="A296" s="35"/>
      <c r="B296" s="35"/>
      <c r="C296" s="35"/>
      <c r="D296" s="63"/>
      <c r="E296" s="35"/>
      <c r="F296" s="36"/>
      <c r="G296" s="35"/>
      <c r="H296" s="35"/>
      <c r="I296" s="35"/>
      <c r="J296" s="35"/>
      <c r="K296" s="35"/>
      <c r="L296" s="35"/>
    </row>
    <row r="297" spans="1:12">
      <c r="A297" s="35"/>
      <c r="B297" s="35"/>
      <c r="C297" s="35"/>
      <c r="D297" s="63"/>
      <c r="E297" s="35"/>
      <c r="F297" s="36"/>
      <c r="G297" s="35"/>
      <c r="H297" s="35"/>
      <c r="I297" s="35"/>
      <c r="J297" s="35"/>
      <c r="K297" s="35"/>
      <c r="L297" s="35"/>
    </row>
    <row r="298" spans="1:12">
      <c r="A298" s="35"/>
      <c r="B298" s="35"/>
      <c r="C298" s="35"/>
      <c r="D298" s="63"/>
      <c r="E298" s="35"/>
      <c r="F298" s="36"/>
      <c r="G298" s="35"/>
      <c r="H298" s="35"/>
      <c r="I298" s="35"/>
      <c r="J298" s="35"/>
      <c r="K298" s="35"/>
      <c r="L298" s="35"/>
    </row>
    <row r="299" spans="1:12">
      <c r="A299" s="35"/>
      <c r="B299" s="35"/>
      <c r="C299" s="35"/>
      <c r="D299" s="63"/>
      <c r="E299" s="35"/>
      <c r="F299" s="36"/>
      <c r="G299" s="35"/>
      <c r="H299" s="35"/>
      <c r="I299" s="35"/>
      <c r="J299" s="35"/>
      <c r="K299" s="35"/>
      <c r="L299" s="35"/>
    </row>
    <row r="300" spans="1:12">
      <c r="A300" s="35"/>
      <c r="B300" s="35"/>
      <c r="C300" s="35"/>
      <c r="D300" s="63"/>
      <c r="E300" s="35"/>
      <c r="F300" s="36"/>
      <c r="G300" s="35"/>
      <c r="H300" s="35"/>
      <c r="I300" s="35"/>
      <c r="J300" s="35"/>
      <c r="K300" s="35"/>
      <c r="L300" s="35"/>
    </row>
    <row r="301" spans="1:12">
      <c r="A301" s="35"/>
      <c r="B301" s="35"/>
      <c r="C301" s="35"/>
      <c r="D301" s="63"/>
      <c r="E301" s="35"/>
      <c r="F301" s="36"/>
      <c r="G301" s="35"/>
      <c r="H301" s="35"/>
      <c r="I301" s="35"/>
      <c r="J301" s="35"/>
      <c r="K301" s="35"/>
      <c r="L301" s="35"/>
    </row>
    <row r="302" spans="1:12">
      <c r="A302" s="35"/>
      <c r="B302" s="35"/>
      <c r="C302" s="35"/>
      <c r="D302" s="63"/>
      <c r="E302" s="35"/>
      <c r="F302" s="36"/>
      <c r="G302" s="35"/>
      <c r="H302" s="35"/>
      <c r="I302" s="35"/>
      <c r="J302" s="35"/>
      <c r="K302" s="35"/>
      <c r="L302" s="35"/>
    </row>
    <row r="303" spans="1:12">
      <c r="A303" s="35"/>
      <c r="B303" s="35"/>
      <c r="C303" s="35"/>
      <c r="D303" s="63"/>
      <c r="E303" s="35"/>
      <c r="F303" s="36"/>
      <c r="G303" s="35"/>
      <c r="H303" s="35"/>
      <c r="I303" s="35"/>
      <c r="J303" s="35"/>
      <c r="K303" s="35"/>
      <c r="L303" s="35"/>
    </row>
    <row r="304" spans="1:12">
      <c r="A304" s="35"/>
      <c r="B304" s="35"/>
      <c r="C304" s="35"/>
      <c r="D304" s="63"/>
      <c r="E304" s="35"/>
      <c r="F304" s="36"/>
      <c r="G304" s="35"/>
      <c r="H304" s="35"/>
      <c r="I304" s="35"/>
      <c r="J304" s="35"/>
      <c r="K304" s="35"/>
      <c r="L304" s="35"/>
    </row>
    <row r="305" spans="1:12">
      <c r="A305" s="35"/>
      <c r="B305" s="35"/>
      <c r="C305" s="35"/>
      <c r="D305" s="63"/>
      <c r="E305" s="35"/>
      <c r="F305" s="36"/>
      <c r="G305" s="35"/>
      <c r="H305" s="35"/>
      <c r="I305" s="35"/>
      <c r="J305" s="35"/>
      <c r="K305" s="35"/>
      <c r="L305" s="35"/>
    </row>
    <row r="306" spans="1:12">
      <c r="A306" s="35"/>
      <c r="B306" s="35"/>
      <c r="C306" s="35"/>
      <c r="D306" s="63"/>
      <c r="E306" s="35"/>
      <c r="F306" s="36"/>
      <c r="G306" s="35"/>
      <c r="H306" s="35"/>
      <c r="I306" s="35"/>
      <c r="J306" s="35"/>
      <c r="K306" s="35"/>
      <c r="L306" s="35"/>
    </row>
    <row r="307" spans="1:12">
      <c r="A307" s="35"/>
      <c r="B307" s="35"/>
      <c r="C307" s="35"/>
      <c r="D307" s="63"/>
      <c r="E307" s="35"/>
      <c r="F307" s="36"/>
      <c r="G307" s="35"/>
      <c r="H307" s="35"/>
      <c r="I307" s="35"/>
      <c r="J307" s="35"/>
      <c r="K307" s="35"/>
      <c r="L307" s="35"/>
    </row>
    <row r="308" spans="1:12">
      <c r="A308" s="35"/>
      <c r="B308" s="35"/>
      <c r="C308" s="35"/>
      <c r="D308" s="63"/>
      <c r="E308" s="35"/>
      <c r="F308" s="36"/>
      <c r="G308" s="35"/>
      <c r="H308" s="35"/>
      <c r="I308" s="35"/>
      <c r="J308" s="35"/>
      <c r="K308" s="35"/>
      <c r="L308" s="35"/>
    </row>
    <row r="309" spans="1:12">
      <c r="A309" s="35"/>
      <c r="B309" s="35"/>
      <c r="C309" s="35"/>
      <c r="D309" s="63"/>
      <c r="E309" s="35"/>
      <c r="F309" s="36"/>
      <c r="G309" s="35"/>
      <c r="H309" s="35"/>
      <c r="I309" s="35"/>
      <c r="J309" s="35"/>
      <c r="K309" s="35"/>
      <c r="L309" s="35"/>
    </row>
    <row r="310" spans="1:12">
      <c r="A310" s="35"/>
      <c r="B310" s="35"/>
      <c r="C310" s="35"/>
      <c r="D310" s="63"/>
      <c r="E310" s="35"/>
      <c r="F310" s="36"/>
      <c r="G310" s="35"/>
      <c r="H310" s="35"/>
      <c r="I310" s="35"/>
      <c r="J310" s="35"/>
      <c r="K310" s="35"/>
      <c r="L310" s="35"/>
    </row>
    <row r="311" spans="1:12">
      <c r="A311" s="35"/>
      <c r="B311" s="35"/>
      <c r="C311" s="35"/>
      <c r="D311" s="63"/>
      <c r="E311" s="35"/>
      <c r="F311" s="36"/>
      <c r="G311" s="35"/>
      <c r="H311" s="35"/>
      <c r="I311" s="35"/>
      <c r="J311" s="35"/>
      <c r="K311" s="35"/>
      <c r="L311" s="35"/>
    </row>
    <row r="312" spans="1:12">
      <c r="A312" s="35"/>
      <c r="B312" s="35"/>
      <c r="C312" s="35"/>
      <c r="D312" s="63"/>
      <c r="E312" s="35"/>
      <c r="F312" s="36"/>
      <c r="G312" s="35"/>
      <c r="H312" s="35"/>
      <c r="I312" s="35"/>
      <c r="J312" s="35"/>
      <c r="K312" s="35"/>
      <c r="L312" s="35"/>
    </row>
    <row r="313" spans="1:12">
      <c r="A313" s="35"/>
      <c r="B313" s="35"/>
      <c r="C313" s="35"/>
      <c r="D313" s="63"/>
      <c r="E313" s="35"/>
      <c r="F313" s="36"/>
      <c r="G313" s="35"/>
      <c r="H313" s="35"/>
      <c r="I313" s="35"/>
      <c r="J313" s="35"/>
      <c r="K313" s="35"/>
      <c r="L313" s="35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10"/>
  <sheetViews>
    <sheetView topLeftCell="A5" workbookViewId="0">
      <selection activeCell="K73" sqref="K73"/>
    </sheetView>
  </sheetViews>
  <sheetFormatPr defaultRowHeight="15.75"/>
  <cols>
    <col min="1" max="1" width="56.140625" customWidth="1"/>
    <col min="2" max="2" width="4.140625" style="85" customWidth="1"/>
    <col min="3" max="3" width="4.7109375" customWidth="1"/>
    <col min="4" max="4" width="4" customWidth="1"/>
    <col min="5" max="5" width="13" style="16" customWidth="1"/>
    <col min="6" max="6" width="5.5703125" customWidth="1"/>
    <col min="7" max="7" width="13.140625" style="34" customWidth="1"/>
    <col min="8" max="8" width="9.140625" hidden="1" customWidth="1"/>
  </cols>
  <sheetData>
    <row r="1" spans="1:13" ht="15.75" customHeight="1">
      <c r="A1" s="35"/>
      <c r="B1" s="83"/>
      <c r="C1" s="35"/>
      <c r="D1" s="35"/>
      <c r="E1" s="63"/>
      <c r="F1" s="234" t="s">
        <v>354</v>
      </c>
      <c r="G1" s="234"/>
      <c r="H1" s="3"/>
      <c r="I1" s="3"/>
      <c r="J1" s="35"/>
      <c r="K1" s="35"/>
      <c r="L1" s="35"/>
      <c r="M1" s="35"/>
    </row>
    <row r="2" spans="1:13" ht="47.25" customHeight="1">
      <c r="A2" s="35"/>
      <c r="B2" s="83"/>
      <c r="C2" s="47"/>
      <c r="D2" s="47"/>
      <c r="E2" s="392" t="s">
        <v>355</v>
      </c>
      <c r="F2" s="392"/>
      <c r="G2" s="392"/>
      <c r="H2" s="3"/>
      <c r="I2" s="3"/>
      <c r="J2" s="3"/>
      <c r="K2" s="35"/>
      <c r="L2" s="35"/>
      <c r="M2" s="35"/>
    </row>
    <row r="3" spans="1:13" ht="15.75" customHeight="1">
      <c r="A3" s="387" t="s">
        <v>212</v>
      </c>
      <c r="B3" s="387"/>
      <c r="C3" s="387"/>
      <c r="D3" s="387"/>
      <c r="E3" s="387"/>
      <c r="F3" s="387"/>
      <c r="G3" s="387"/>
      <c r="H3" s="387"/>
      <c r="I3" s="35"/>
      <c r="J3" s="35"/>
      <c r="K3" s="35"/>
      <c r="L3" s="35"/>
      <c r="M3" s="35"/>
    </row>
    <row r="4" spans="1:13" ht="15.75" customHeight="1">
      <c r="A4" s="387" t="s">
        <v>343</v>
      </c>
      <c r="B4" s="387"/>
      <c r="C4" s="387"/>
      <c r="D4" s="387"/>
      <c r="E4" s="387"/>
      <c r="F4" s="387"/>
      <c r="G4" s="387"/>
      <c r="H4" s="387"/>
      <c r="I4" s="35"/>
      <c r="J4" s="35"/>
      <c r="K4" s="35"/>
      <c r="L4" s="35"/>
      <c r="M4" s="35"/>
    </row>
    <row r="5" spans="1:13" ht="20.25" customHeight="1">
      <c r="A5" s="387" t="s">
        <v>166</v>
      </c>
      <c r="B5" s="387"/>
      <c r="C5" s="387"/>
      <c r="D5" s="387"/>
      <c r="E5" s="387"/>
      <c r="F5" s="387"/>
      <c r="G5" s="387"/>
      <c r="H5" s="387"/>
      <c r="I5" s="35"/>
      <c r="J5" s="35"/>
      <c r="K5" s="35"/>
      <c r="L5" s="35"/>
      <c r="M5" s="35"/>
    </row>
    <row r="6" spans="1:13" ht="12.75">
      <c r="A6" s="35"/>
      <c r="B6" s="83"/>
      <c r="C6" s="35"/>
      <c r="D6" s="35"/>
      <c r="E6" s="63"/>
      <c r="F6" s="35"/>
      <c r="G6" s="48" t="s">
        <v>165</v>
      </c>
      <c r="H6" s="35"/>
      <c r="I6" s="35"/>
      <c r="J6" s="35"/>
      <c r="K6" s="35"/>
      <c r="L6" s="35"/>
      <c r="M6" s="35"/>
    </row>
    <row r="7" spans="1:13" ht="12.75" customHeight="1">
      <c r="A7" s="386" t="s">
        <v>0</v>
      </c>
      <c r="B7" s="390" t="s">
        <v>213</v>
      </c>
      <c r="C7" s="388" t="s">
        <v>164</v>
      </c>
      <c r="D7" s="388" t="s">
        <v>163</v>
      </c>
      <c r="E7" s="380" t="s">
        <v>162</v>
      </c>
      <c r="F7" s="382" t="s">
        <v>161</v>
      </c>
      <c r="G7" s="384" t="s">
        <v>160</v>
      </c>
      <c r="H7" s="35"/>
      <c r="I7" s="35"/>
      <c r="J7" s="35"/>
      <c r="K7" s="35"/>
      <c r="L7" s="35"/>
      <c r="M7" s="35"/>
    </row>
    <row r="8" spans="1:13" ht="17.25" customHeight="1">
      <c r="A8" s="386"/>
      <c r="B8" s="391"/>
      <c r="C8" s="389"/>
      <c r="D8" s="389"/>
      <c r="E8" s="381"/>
      <c r="F8" s="383"/>
      <c r="G8" s="385"/>
      <c r="H8" s="35"/>
      <c r="I8" s="35"/>
      <c r="J8" s="35"/>
      <c r="K8" s="35"/>
      <c r="L8" s="35"/>
      <c r="M8" s="35"/>
    </row>
    <row r="9" spans="1:13">
      <c r="A9" s="46" t="s">
        <v>159</v>
      </c>
      <c r="B9" s="84">
        <v>915</v>
      </c>
      <c r="C9" s="37" t="s">
        <v>2</v>
      </c>
      <c r="D9" s="37" t="s">
        <v>2</v>
      </c>
      <c r="E9" s="64" t="s">
        <v>168</v>
      </c>
      <c r="F9" s="37" t="s">
        <v>1</v>
      </c>
      <c r="G9" s="75">
        <f>G10+G53+G59+G66+G85+G104+G116</f>
        <v>5120</v>
      </c>
      <c r="H9" s="35"/>
      <c r="I9" s="35"/>
      <c r="J9" s="35"/>
      <c r="K9" s="35"/>
      <c r="L9" s="35"/>
      <c r="M9" s="35"/>
    </row>
    <row r="10" spans="1:13">
      <c r="A10" s="181" t="s">
        <v>158</v>
      </c>
      <c r="B10" s="182">
        <v>915</v>
      </c>
      <c r="C10" s="50" t="s">
        <v>5</v>
      </c>
      <c r="D10" s="50" t="s">
        <v>2</v>
      </c>
      <c r="E10" s="65" t="s">
        <v>168</v>
      </c>
      <c r="F10" s="50" t="s">
        <v>1</v>
      </c>
      <c r="G10" s="76">
        <f>G11+G16+G30+G40+G44+G35</f>
        <v>2650.6</v>
      </c>
      <c r="H10" s="35"/>
      <c r="I10" s="35"/>
      <c r="J10" s="35"/>
      <c r="K10" s="35"/>
      <c r="L10" s="35"/>
      <c r="M10" s="35"/>
    </row>
    <row r="11" spans="1:13" ht="28.5" customHeight="1">
      <c r="A11" s="54" t="s">
        <v>157</v>
      </c>
      <c r="B11" s="84">
        <v>915</v>
      </c>
      <c r="C11" s="55" t="s">
        <v>5</v>
      </c>
      <c r="D11" s="55" t="s">
        <v>34</v>
      </c>
      <c r="E11" s="66" t="s">
        <v>168</v>
      </c>
      <c r="F11" s="55" t="s">
        <v>1</v>
      </c>
      <c r="G11" s="77">
        <f>G15</f>
        <v>450.4</v>
      </c>
      <c r="H11" s="35"/>
      <c r="I11" s="35"/>
      <c r="J11" s="35"/>
      <c r="K11" s="35"/>
      <c r="L11" s="35"/>
      <c r="M11" s="35"/>
    </row>
    <row r="12" spans="1:13" ht="21" customHeight="1">
      <c r="A12" s="136" t="s">
        <v>113</v>
      </c>
      <c r="B12" s="84">
        <v>915</v>
      </c>
      <c r="C12" s="37" t="s">
        <v>5</v>
      </c>
      <c r="D12" s="37" t="s">
        <v>34</v>
      </c>
      <c r="E12" s="64" t="s">
        <v>169</v>
      </c>
      <c r="F12" s="37" t="s">
        <v>1</v>
      </c>
      <c r="G12" s="75">
        <f>G13</f>
        <v>450.4</v>
      </c>
      <c r="H12" s="35"/>
      <c r="I12" s="35"/>
      <c r="J12" s="35"/>
      <c r="K12" s="35"/>
      <c r="L12" s="35"/>
      <c r="M12" s="35"/>
    </row>
    <row r="13" spans="1:13" ht="25.5">
      <c r="A13" s="45" t="s">
        <v>108</v>
      </c>
      <c r="B13" s="84">
        <v>915</v>
      </c>
      <c r="C13" s="37" t="s">
        <v>5</v>
      </c>
      <c r="D13" s="37" t="s">
        <v>34</v>
      </c>
      <c r="E13" s="64" t="s">
        <v>170</v>
      </c>
      <c r="F13" s="37" t="s">
        <v>1</v>
      </c>
      <c r="G13" s="75">
        <f>G14</f>
        <v>450.4</v>
      </c>
      <c r="H13" s="35"/>
      <c r="I13" s="35"/>
      <c r="J13" s="35"/>
      <c r="K13" s="35"/>
      <c r="L13" s="35"/>
      <c r="M13" s="35"/>
    </row>
    <row r="14" spans="1:13">
      <c r="A14" s="45" t="s">
        <v>156</v>
      </c>
      <c r="B14" s="84">
        <v>915</v>
      </c>
      <c r="C14" s="37" t="s">
        <v>5</v>
      </c>
      <c r="D14" s="37" t="s">
        <v>34</v>
      </c>
      <c r="E14" s="64" t="s">
        <v>171</v>
      </c>
      <c r="F14" s="37" t="s">
        <v>1</v>
      </c>
      <c r="G14" s="75">
        <f>G15</f>
        <v>450.4</v>
      </c>
      <c r="H14" s="35"/>
      <c r="I14" s="35"/>
      <c r="J14" s="35"/>
      <c r="K14" s="35"/>
      <c r="L14" s="35"/>
      <c r="M14" s="35"/>
    </row>
    <row r="15" spans="1:13" ht="25.5" customHeight="1">
      <c r="A15" s="44" t="s">
        <v>143</v>
      </c>
      <c r="B15" s="84">
        <v>915</v>
      </c>
      <c r="C15" s="37" t="s">
        <v>5</v>
      </c>
      <c r="D15" s="37" t="s">
        <v>34</v>
      </c>
      <c r="E15" s="64" t="s">
        <v>171</v>
      </c>
      <c r="F15" s="37" t="s">
        <v>18</v>
      </c>
      <c r="G15" s="75">
        <v>450.4</v>
      </c>
      <c r="H15" s="35"/>
      <c r="I15" s="35"/>
      <c r="J15" s="35"/>
      <c r="K15" s="35"/>
      <c r="L15" s="35"/>
      <c r="M15" s="35"/>
    </row>
    <row r="16" spans="1:13" ht="43.5" customHeight="1">
      <c r="A16" s="177" t="s">
        <v>155</v>
      </c>
      <c r="B16" s="178">
        <v>915</v>
      </c>
      <c r="C16" s="166" t="s">
        <v>5</v>
      </c>
      <c r="D16" s="166" t="s">
        <v>91</v>
      </c>
      <c r="E16" s="167" t="s">
        <v>168</v>
      </c>
      <c r="F16" s="166" t="s">
        <v>1</v>
      </c>
      <c r="G16" s="168">
        <f>G17+G24</f>
        <v>1339.6</v>
      </c>
      <c r="H16" s="35"/>
      <c r="I16" s="35"/>
      <c r="J16" s="35"/>
      <c r="K16" s="35"/>
      <c r="L16" s="35"/>
      <c r="M16" s="35"/>
    </row>
    <row r="17" spans="1:13" ht="25.5">
      <c r="A17" s="136" t="s">
        <v>113</v>
      </c>
      <c r="B17" s="84">
        <v>915</v>
      </c>
      <c r="C17" s="37" t="s">
        <v>5</v>
      </c>
      <c r="D17" s="37" t="s">
        <v>91</v>
      </c>
      <c r="E17" s="64" t="s">
        <v>169</v>
      </c>
      <c r="F17" s="37" t="s">
        <v>1</v>
      </c>
      <c r="G17" s="78">
        <f>G18</f>
        <v>1338.6</v>
      </c>
      <c r="H17" s="35"/>
      <c r="I17" s="35"/>
      <c r="J17" s="35"/>
      <c r="K17" s="35"/>
      <c r="L17" s="35"/>
      <c r="M17" s="35"/>
    </row>
    <row r="18" spans="1:13" ht="25.5">
      <c r="A18" s="38" t="s">
        <v>108</v>
      </c>
      <c r="B18" s="84">
        <v>915</v>
      </c>
      <c r="C18" s="37" t="s">
        <v>5</v>
      </c>
      <c r="D18" s="37" t="s">
        <v>91</v>
      </c>
      <c r="E18" s="64" t="s">
        <v>170</v>
      </c>
      <c r="F18" s="37" t="s">
        <v>1</v>
      </c>
      <c r="G18" s="75">
        <f>G19</f>
        <v>1338.6</v>
      </c>
      <c r="H18" s="35"/>
      <c r="I18" s="35"/>
      <c r="J18" s="35"/>
      <c r="K18" s="35"/>
      <c r="L18" s="35"/>
      <c r="M18" s="35"/>
    </row>
    <row r="19" spans="1:13" ht="25.5">
      <c r="A19" s="38" t="s">
        <v>154</v>
      </c>
      <c r="B19" s="84">
        <v>915</v>
      </c>
      <c r="C19" s="37" t="s">
        <v>5</v>
      </c>
      <c r="D19" s="37" t="s">
        <v>91</v>
      </c>
      <c r="E19" s="64" t="s">
        <v>172</v>
      </c>
      <c r="F19" s="37" t="s">
        <v>1</v>
      </c>
      <c r="G19" s="75">
        <f>G20+G21+G23+G22</f>
        <v>1338.6</v>
      </c>
      <c r="H19" s="35"/>
      <c r="I19" s="35"/>
      <c r="J19" s="35"/>
      <c r="K19" s="35"/>
      <c r="L19" s="35"/>
      <c r="M19" s="35"/>
    </row>
    <row r="20" spans="1:13" ht="16.5" customHeight="1">
      <c r="A20" s="38" t="s">
        <v>143</v>
      </c>
      <c r="B20" s="84">
        <v>915</v>
      </c>
      <c r="C20" s="37" t="s">
        <v>5</v>
      </c>
      <c r="D20" s="37" t="s">
        <v>91</v>
      </c>
      <c r="E20" s="64" t="s">
        <v>172</v>
      </c>
      <c r="F20" s="37" t="s">
        <v>18</v>
      </c>
      <c r="G20" s="75">
        <v>1033</v>
      </c>
      <c r="H20" s="35"/>
      <c r="I20" s="35"/>
      <c r="J20" s="35"/>
      <c r="K20" s="35"/>
      <c r="L20" s="35"/>
      <c r="M20" s="35"/>
    </row>
    <row r="21" spans="1:13" ht="25.5">
      <c r="A21" s="38" t="s">
        <v>106</v>
      </c>
      <c r="B21" s="84">
        <v>915</v>
      </c>
      <c r="C21" s="37" t="s">
        <v>5</v>
      </c>
      <c r="D21" s="37" t="s">
        <v>91</v>
      </c>
      <c r="E21" s="64" t="s">
        <v>172</v>
      </c>
      <c r="F21" s="37" t="s">
        <v>105</v>
      </c>
      <c r="G21" s="75">
        <v>300</v>
      </c>
      <c r="H21" s="35"/>
      <c r="I21" s="35"/>
      <c r="J21" s="35"/>
      <c r="K21" s="35"/>
      <c r="L21" s="35"/>
      <c r="M21" s="35"/>
    </row>
    <row r="22" spans="1:13" ht="15.75" hidden="1" customHeight="1">
      <c r="A22" s="38" t="s">
        <v>36</v>
      </c>
      <c r="B22" s="84">
        <v>915</v>
      </c>
      <c r="C22" s="37" t="s">
        <v>5</v>
      </c>
      <c r="D22" s="37" t="s">
        <v>91</v>
      </c>
      <c r="E22" s="64" t="s">
        <v>345</v>
      </c>
      <c r="F22" s="37" t="s">
        <v>133</v>
      </c>
      <c r="G22" s="75"/>
      <c r="H22" s="35"/>
      <c r="I22" s="35"/>
      <c r="J22" s="35"/>
      <c r="K22" s="35"/>
      <c r="L22" s="35"/>
      <c r="M22" s="35"/>
    </row>
    <row r="23" spans="1:13" ht="15" customHeight="1">
      <c r="A23" s="38" t="s">
        <v>129</v>
      </c>
      <c r="B23" s="84">
        <v>915</v>
      </c>
      <c r="C23" s="37" t="s">
        <v>5</v>
      </c>
      <c r="D23" s="37" t="s">
        <v>91</v>
      </c>
      <c r="E23" s="64" t="s">
        <v>172</v>
      </c>
      <c r="F23" s="37" t="s">
        <v>114</v>
      </c>
      <c r="G23" s="75">
        <v>5.6</v>
      </c>
      <c r="H23" s="35"/>
      <c r="I23" s="35"/>
      <c r="J23" s="35"/>
      <c r="K23" s="35"/>
      <c r="L23" s="35"/>
      <c r="M23" s="35"/>
    </row>
    <row r="24" spans="1:13" hidden="1">
      <c r="A24" s="57" t="s">
        <v>173</v>
      </c>
      <c r="B24" s="84">
        <v>915</v>
      </c>
      <c r="C24" s="37" t="s">
        <v>5</v>
      </c>
      <c r="D24" s="37" t="s">
        <v>91</v>
      </c>
      <c r="E24" s="64" t="s">
        <v>174</v>
      </c>
      <c r="F24" s="37" t="s">
        <v>1</v>
      </c>
      <c r="G24" s="75">
        <f>G25</f>
        <v>1</v>
      </c>
      <c r="H24" s="35"/>
      <c r="I24" s="35"/>
      <c r="J24" s="35"/>
      <c r="K24" s="35"/>
      <c r="L24" s="35"/>
      <c r="M24" s="35"/>
    </row>
    <row r="25" spans="1:13" ht="14.25" customHeight="1">
      <c r="A25" s="38" t="s">
        <v>108</v>
      </c>
      <c r="B25" s="84">
        <v>915</v>
      </c>
      <c r="C25" s="37" t="s">
        <v>5</v>
      </c>
      <c r="D25" s="37" t="s">
        <v>91</v>
      </c>
      <c r="E25" s="64" t="s">
        <v>175</v>
      </c>
      <c r="F25" s="37" t="s">
        <v>1</v>
      </c>
      <c r="G25" s="75">
        <f>G26+G28</f>
        <v>1</v>
      </c>
      <c r="H25" s="35"/>
      <c r="I25" s="35"/>
      <c r="J25" s="35"/>
      <c r="K25" s="35"/>
      <c r="L25" s="35"/>
      <c r="M25" s="35"/>
    </row>
    <row r="26" spans="1:13" ht="13.5" customHeight="1">
      <c r="A26" s="38" t="s">
        <v>130</v>
      </c>
      <c r="B26" s="84">
        <v>915</v>
      </c>
      <c r="C26" s="37" t="s">
        <v>5</v>
      </c>
      <c r="D26" s="37" t="s">
        <v>91</v>
      </c>
      <c r="E26" s="64" t="s">
        <v>346</v>
      </c>
      <c r="F26" s="37" t="s">
        <v>1</v>
      </c>
      <c r="G26" s="75">
        <f>G27</f>
        <v>0.5</v>
      </c>
      <c r="H26" s="35"/>
      <c r="I26" s="35"/>
      <c r="J26" s="35"/>
      <c r="K26" s="35"/>
      <c r="L26" s="35"/>
      <c r="M26" s="35"/>
    </row>
    <row r="27" spans="1:13" ht="15.75" customHeight="1">
      <c r="A27" s="38" t="s">
        <v>36</v>
      </c>
      <c r="B27" s="84">
        <v>915</v>
      </c>
      <c r="C27" s="37" t="s">
        <v>5</v>
      </c>
      <c r="D27" s="37" t="s">
        <v>91</v>
      </c>
      <c r="E27" s="64" t="s">
        <v>346</v>
      </c>
      <c r="F27" s="37" t="s">
        <v>133</v>
      </c>
      <c r="G27" s="75">
        <v>0.5</v>
      </c>
      <c r="H27" s="35"/>
      <c r="I27" s="35"/>
      <c r="J27" s="35"/>
      <c r="K27" s="35"/>
      <c r="L27" s="35"/>
      <c r="M27" s="35"/>
    </row>
    <row r="28" spans="1:13" ht="17.25" customHeight="1">
      <c r="A28" s="38" t="s">
        <v>176</v>
      </c>
      <c r="B28" s="84">
        <v>915</v>
      </c>
      <c r="C28" s="37" t="s">
        <v>5</v>
      </c>
      <c r="D28" s="37" t="s">
        <v>91</v>
      </c>
      <c r="E28" s="64" t="s">
        <v>347</v>
      </c>
      <c r="F28" s="37" t="s">
        <v>1</v>
      </c>
      <c r="G28" s="75">
        <f>G29</f>
        <v>0.5</v>
      </c>
      <c r="H28" s="35"/>
      <c r="I28" s="35"/>
      <c r="J28" s="35"/>
      <c r="K28" s="35"/>
      <c r="L28" s="35"/>
      <c r="M28" s="35"/>
    </row>
    <row r="29" spans="1:13" ht="16.5" customHeight="1">
      <c r="A29" s="38" t="s">
        <v>36</v>
      </c>
      <c r="B29" s="84">
        <v>915</v>
      </c>
      <c r="C29" s="37" t="s">
        <v>5</v>
      </c>
      <c r="D29" s="37" t="s">
        <v>91</v>
      </c>
      <c r="E29" s="64" t="s">
        <v>347</v>
      </c>
      <c r="F29" s="37" t="s">
        <v>133</v>
      </c>
      <c r="G29" s="75">
        <v>0.5</v>
      </c>
      <c r="H29" s="35"/>
      <c r="I29" s="35"/>
      <c r="J29" s="35"/>
      <c r="K29" s="35"/>
      <c r="L29" s="35"/>
      <c r="M29" s="35"/>
    </row>
    <row r="30" spans="1:13" ht="40.5" customHeight="1">
      <c r="A30" s="56" t="s">
        <v>153</v>
      </c>
      <c r="B30" s="84">
        <v>915</v>
      </c>
      <c r="C30" s="55" t="s">
        <v>5</v>
      </c>
      <c r="D30" s="55" t="s">
        <v>11</v>
      </c>
      <c r="E30" s="66" t="s">
        <v>168</v>
      </c>
      <c r="F30" s="55" t="s">
        <v>1</v>
      </c>
      <c r="G30" s="77">
        <f>G31</f>
        <v>2.5</v>
      </c>
      <c r="H30" s="35"/>
      <c r="I30" s="35"/>
      <c r="J30" s="35"/>
      <c r="K30" s="35"/>
      <c r="L30" s="35"/>
      <c r="M30" s="35"/>
    </row>
    <row r="31" spans="1:13" ht="25.5">
      <c r="A31" s="136" t="s">
        <v>113</v>
      </c>
      <c r="B31" s="84">
        <v>915</v>
      </c>
      <c r="C31" s="39" t="s">
        <v>5</v>
      </c>
      <c r="D31" s="39" t="s">
        <v>11</v>
      </c>
      <c r="E31" s="67" t="s">
        <v>169</v>
      </c>
      <c r="F31" s="39" t="s">
        <v>1</v>
      </c>
      <c r="G31" s="79">
        <f>G32</f>
        <v>2.5</v>
      </c>
      <c r="H31" s="35"/>
      <c r="I31" s="35"/>
      <c r="J31" s="35"/>
      <c r="K31" s="35"/>
      <c r="L31" s="35"/>
      <c r="M31" s="35"/>
    </row>
    <row r="32" spans="1:13" ht="26.25" customHeight="1">
      <c r="A32" s="38" t="s">
        <v>108</v>
      </c>
      <c r="B32" s="84">
        <v>915</v>
      </c>
      <c r="C32" s="37" t="s">
        <v>5</v>
      </c>
      <c r="D32" s="37" t="s">
        <v>11</v>
      </c>
      <c r="E32" s="43" t="s">
        <v>170</v>
      </c>
      <c r="F32" s="37" t="s">
        <v>1</v>
      </c>
      <c r="G32" s="75">
        <f>G33</f>
        <v>2.5</v>
      </c>
      <c r="H32" s="35"/>
      <c r="I32" s="35"/>
      <c r="J32" s="35"/>
      <c r="K32" s="35"/>
      <c r="L32" s="35"/>
      <c r="M32" s="35"/>
    </row>
    <row r="33" spans="1:13" ht="38.25">
      <c r="A33" s="38" t="s">
        <v>152</v>
      </c>
      <c r="B33" s="84">
        <v>915</v>
      </c>
      <c r="C33" s="37" t="s">
        <v>5</v>
      </c>
      <c r="D33" s="37" t="s">
        <v>11</v>
      </c>
      <c r="E33" s="43" t="s">
        <v>348</v>
      </c>
      <c r="F33" s="37" t="s">
        <v>1</v>
      </c>
      <c r="G33" s="75">
        <f>G34</f>
        <v>2.5</v>
      </c>
      <c r="H33" s="35"/>
      <c r="I33" s="35"/>
      <c r="J33" s="35"/>
      <c r="K33" s="35"/>
      <c r="L33" s="35"/>
      <c r="M33" s="35"/>
    </row>
    <row r="34" spans="1:13">
      <c r="A34" s="38" t="s">
        <v>36</v>
      </c>
      <c r="B34" s="84">
        <v>915</v>
      </c>
      <c r="C34" s="37" t="s">
        <v>5</v>
      </c>
      <c r="D34" s="37" t="s">
        <v>11</v>
      </c>
      <c r="E34" s="43" t="s">
        <v>348</v>
      </c>
      <c r="F34" s="37" t="s">
        <v>133</v>
      </c>
      <c r="G34" s="75">
        <v>2.5</v>
      </c>
      <c r="H34" s="35"/>
      <c r="I34" s="35"/>
      <c r="J34" s="35"/>
      <c r="K34" s="35"/>
      <c r="L34" s="35"/>
      <c r="M34" s="35"/>
    </row>
    <row r="35" spans="1:13" ht="19.5" customHeight="1">
      <c r="A35" s="169" t="s">
        <v>349</v>
      </c>
      <c r="B35" s="84">
        <v>915</v>
      </c>
      <c r="C35" s="170" t="s">
        <v>5</v>
      </c>
      <c r="D35" s="170" t="s">
        <v>37</v>
      </c>
      <c r="E35" s="171" t="s">
        <v>168</v>
      </c>
      <c r="F35" s="170" t="s">
        <v>1</v>
      </c>
      <c r="G35" s="172">
        <f>G36</f>
        <v>4</v>
      </c>
      <c r="H35" s="35"/>
      <c r="I35" s="35"/>
      <c r="J35" s="35"/>
      <c r="K35" s="35"/>
      <c r="L35" s="35"/>
      <c r="M35" s="35"/>
    </row>
    <row r="36" spans="1:13" hidden="1">
      <c r="A36" s="57" t="s">
        <v>173</v>
      </c>
      <c r="B36" s="84">
        <v>915</v>
      </c>
      <c r="C36" s="37" t="s">
        <v>5</v>
      </c>
      <c r="D36" s="37" t="s">
        <v>37</v>
      </c>
      <c r="E36" s="43" t="s">
        <v>174</v>
      </c>
      <c r="F36" s="37" t="s">
        <v>1</v>
      </c>
      <c r="G36" s="75">
        <f>G37</f>
        <v>4</v>
      </c>
      <c r="H36" s="35"/>
      <c r="I36" s="35"/>
      <c r="J36" s="35"/>
      <c r="K36" s="35"/>
      <c r="L36" s="35"/>
      <c r="M36" s="35"/>
    </row>
    <row r="37" spans="1:13" ht="25.5" hidden="1">
      <c r="A37" s="38" t="s">
        <v>108</v>
      </c>
      <c r="B37" s="84">
        <v>915</v>
      </c>
      <c r="C37" s="37" t="s">
        <v>5</v>
      </c>
      <c r="D37" s="37" t="s">
        <v>37</v>
      </c>
      <c r="E37" s="43" t="s">
        <v>175</v>
      </c>
      <c r="F37" s="37" t="s">
        <v>1</v>
      </c>
      <c r="G37" s="75">
        <f>G38</f>
        <v>4</v>
      </c>
      <c r="H37" s="35"/>
      <c r="I37" s="35"/>
      <c r="J37" s="35"/>
      <c r="K37" s="35"/>
      <c r="L37" s="35"/>
      <c r="M37" s="35"/>
    </row>
    <row r="38" spans="1:13" hidden="1">
      <c r="A38" s="38" t="s">
        <v>107</v>
      </c>
      <c r="B38" s="84">
        <v>915</v>
      </c>
      <c r="C38" s="37" t="s">
        <v>5</v>
      </c>
      <c r="D38" s="37" t="s">
        <v>37</v>
      </c>
      <c r="E38" s="43" t="s">
        <v>360</v>
      </c>
      <c r="F38" s="37" t="s">
        <v>1</v>
      </c>
      <c r="G38" s="75">
        <f>G39</f>
        <v>4</v>
      </c>
      <c r="H38" s="35"/>
      <c r="I38" s="35"/>
      <c r="J38" s="35"/>
      <c r="K38" s="35"/>
      <c r="L38" s="35"/>
      <c r="M38" s="35"/>
    </row>
    <row r="39" spans="1:13" hidden="1">
      <c r="A39" s="38" t="s">
        <v>129</v>
      </c>
      <c r="B39" s="84">
        <v>915</v>
      </c>
      <c r="C39" s="37" t="s">
        <v>5</v>
      </c>
      <c r="D39" s="37" t="s">
        <v>37</v>
      </c>
      <c r="E39" s="43" t="s">
        <v>350</v>
      </c>
      <c r="F39" s="37" t="s">
        <v>114</v>
      </c>
      <c r="G39" s="75">
        <v>4</v>
      </c>
      <c r="H39" s="35"/>
      <c r="I39" s="35"/>
      <c r="J39" s="35"/>
      <c r="K39" s="35"/>
      <c r="L39" s="35"/>
      <c r="M39" s="35"/>
    </row>
    <row r="40" spans="1:13">
      <c r="A40" s="54" t="s">
        <v>151</v>
      </c>
      <c r="B40" s="84">
        <v>915</v>
      </c>
      <c r="C40" s="55" t="s">
        <v>5</v>
      </c>
      <c r="D40" s="55" t="s">
        <v>17</v>
      </c>
      <c r="E40" s="66" t="s">
        <v>168</v>
      </c>
      <c r="F40" s="55" t="s">
        <v>1</v>
      </c>
      <c r="G40" s="80">
        <f>G41</f>
        <v>0.5</v>
      </c>
      <c r="H40" s="35"/>
      <c r="I40" s="35"/>
      <c r="J40" s="35"/>
      <c r="K40" s="35"/>
      <c r="L40" s="35"/>
      <c r="M40" s="35"/>
    </row>
    <row r="41" spans="1:13" ht="25.5">
      <c r="A41" s="136" t="s">
        <v>113</v>
      </c>
      <c r="B41" s="84">
        <v>915</v>
      </c>
      <c r="C41" s="39" t="s">
        <v>5</v>
      </c>
      <c r="D41" s="39" t="s">
        <v>17</v>
      </c>
      <c r="E41" s="67" t="s">
        <v>169</v>
      </c>
      <c r="F41" s="39" t="s">
        <v>1</v>
      </c>
      <c r="G41" s="79">
        <f>G42</f>
        <v>0.5</v>
      </c>
      <c r="H41" s="35"/>
      <c r="I41" s="35"/>
      <c r="J41" s="35"/>
      <c r="K41" s="35"/>
      <c r="L41" s="35"/>
      <c r="M41" s="35"/>
    </row>
    <row r="42" spans="1:13" ht="25.5">
      <c r="A42" s="38" t="s">
        <v>108</v>
      </c>
      <c r="B42" s="84">
        <v>915</v>
      </c>
      <c r="C42" s="37" t="s">
        <v>5</v>
      </c>
      <c r="D42" s="37" t="s">
        <v>17</v>
      </c>
      <c r="E42" s="64" t="s">
        <v>170</v>
      </c>
      <c r="F42" s="37" t="s">
        <v>1</v>
      </c>
      <c r="G42" s="75">
        <f>G43</f>
        <v>0.5</v>
      </c>
      <c r="H42" s="35"/>
      <c r="I42" s="35"/>
      <c r="J42" s="35"/>
      <c r="K42" s="35"/>
      <c r="L42" s="35"/>
      <c r="M42" s="35"/>
    </row>
    <row r="43" spans="1:13">
      <c r="A43" s="38" t="s">
        <v>150</v>
      </c>
      <c r="B43" s="84">
        <v>915</v>
      </c>
      <c r="C43" s="37" t="s">
        <v>5</v>
      </c>
      <c r="D43" s="37" t="s">
        <v>17</v>
      </c>
      <c r="E43" s="64" t="s">
        <v>177</v>
      </c>
      <c r="F43" s="37" t="s">
        <v>149</v>
      </c>
      <c r="G43" s="75">
        <v>0.5</v>
      </c>
      <c r="H43" s="35"/>
      <c r="I43" s="35"/>
      <c r="J43" s="35"/>
      <c r="K43" s="35"/>
      <c r="L43" s="35"/>
      <c r="M43" s="35"/>
    </row>
    <row r="44" spans="1:13">
      <c r="A44" s="58" t="s">
        <v>148</v>
      </c>
      <c r="B44" s="84">
        <v>915</v>
      </c>
      <c r="C44" s="55" t="s">
        <v>5</v>
      </c>
      <c r="D44" s="55" t="s">
        <v>24</v>
      </c>
      <c r="E44" s="66" t="s">
        <v>168</v>
      </c>
      <c r="F44" s="55" t="s">
        <v>1</v>
      </c>
      <c r="G44" s="77">
        <f>G45+G50</f>
        <v>853.6</v>
      </c>
      <c r="H44" s="35"/>
      <c r="I44" s="35"/>
      <c r="J44" s="35"/>
      <c r="K44" s="35"/>
      <c r="L44" s="35"/>
      <c r="M44" s="35"/>
    </row>
    <row r="45" spans="1:13" ht="25.5">
      <c r="A45" s="136" t="s">
        <v>113</v>
      </c>
      <c r="B45" s="84">
        <v>915</v>
      </c>
      <c r="C45" s="39" t="s">
        <v>5</v>
      </c>
      <c r="D45" s="39" t="s">
        <v>24</v>
      </c>
      <c r="E45" s="67" t="s">
        <v>169</v>
      </c>
      <c r="F45" s="39" t="s">
        <v>1</v>
      </c>
      <c r="G45" s="79">
        <f>G46</f>
        <v>853.6</v>
      </c>
      <c r="H45" s="35"/>
      <c r="I45" s="35"/>
      <c r="J45" s="35"/>
      <c r="K45" s="35"/>
      <c r="L45" s="35"/>
      <c r="M45" s="35"/>
    </row>
    <row r="46" spans="1:13" ht="18.75" customHeight="1">
      <c r="A46" s="38" t="s">
        <v>108</v>
      </c>
      <c r="B46" s="84">
        <v>915</v>
      </c>
      <c r="C46" s="39" t="s">
        <v>5</v>
      </c>
      <c r="D46" s="39" t="s">
        <v>24</v>
      </c>
      <c r="E46" s="67" t="s">
        <v>170</v>
      </c>
      <c r="F46" s="39" t="s">
        <v>1</v>
      </c>
      <c r="G46" s="79">
        <f>G47+G48+G49</f>
        <v>853.6</v>
      </c>
      <c r="H46" s="35"/>
      <c r="I46" s="35"/>
      <c r="J46" s="35"/>
      <c r="K46" s="35"/>
      <c r="L46" s="35"/>
      <c r="M46" s="35"/>
    </row>
    <row r="47" spans="1:13" ht="25.5">
      <c r="A47" s="40" t="s">
        <v>147</v>
      </c>
      <c r="B47" s="84">
        <v>915</v>
      </c>
      <c r="C47" s="39" t="s">
        <v>5</v>
      </c>
      <c r="D47" s="39" t="s">
        <v>24</v>
      </c>
      <c r="E47" s="67" t="s">
        <v>178</v>
      </c>
      <c r="F47" s="39" t="s">
        <v>6</v>
      </c>
      <c r="G47" s="79">
        <v>453.6</v>
      </c>
      <c r="H47" s="35"/>
      <c r="I47" s="35"/>
      <c r="J47" s="35"/>
      <c r="K47" s="35"/>
      <c r="L47" s="35"/>
      <c r="M47" s="35"/>
    </row>
    <row r="48" spans="1:13" ht="15.75" customHeight="1">
      <c r="A48" s="38" t="s">
        <v>106</v>
      </c>
      <c r="B48" s="84">
        <v>915</v>
      </c>
      <c r="C48" s="39" t="s">
        <v>5</v>
      </c>
      <c r="D48" s="39" t="s">
        <v>24</v>
      </c>
      <c r="E48" s="67" t="s">
        <v>178</v>
      </c>
      <c r="F48" s="39" t="s">
        <v>105</v>
      </c>
      <c r="G48" s="79">
        <v>400</v>
      </c>
      <c r="H48" s="35"/>
      <c r="I48" s="35"/>
      <c r="J48" s="35"/>
      <c r="K48" s="35"/>
      <c r="L48" s="35"/>
      <c r="M48" s="35"/>
    </row>
    <row r="49" spans="1:13" ht="27" hidden="1" customHeight="1">
      <c r="A49" s="38" t="s">
        <v>129</v>
      </c>
      <c r="B49" s="84">
        <v>915</v>
      </c>
      <c r="C49" s="39" t="s">
        <v>5</v>
      </c>
      <c r="D49" s="39" t="s">
        <v>24</v>
      </c>
      <c r="E49" s="67" t="s">
        <v>178</v>
      </c>
      <c r="F49" s="39" t="s">
        <v>114</v>
      </c>
      <c r="G49" s="79">
        <v>0</v>
      </c>
      <c r="H49" s="35"/>
      <c r="I49" s="35"/>
      <c r="J49" s="35"/>
      <c r="K49" s="35"/>
      <c r="L49" s="35"/>
      <c r="M49" s="35"/>
    </row>
    <row r="50" spans="1:13" ht="0.75" customHeight="1">
      <c r="A50" s="38" t="s">
        <v>108</v>
      </c>
      <c r="B50" s="84">
        <v>915</v>
      </c>
      <c r="C50" s="39" t="s">
        <v>5</v>
      </c>
      <c r="D50" s="39" t="s">
        <v>24</v>
      </c>
      <c r="E50" s="67" t="s">
        <v>193</v>
      </c>
      <c r="F50" s="39" t="s">
        <v>1</v>
      </c>
      <c r="G50" s="79">
        <f>G51</f>
        <v>0</v>
      </c>
      <c r="H50" s="35"/>
      <c r="I50" s="35"/>
      <c r="J50" s="35"/>
      <c r="K50" s="35"/>
      <c r="L50" s="35"/>
      <c r="M50" s="35"/>
    </row>
    <row r="51" spans="1:13" ht="15.75" hidden="1" customHeight="1">
      <c r="A51" s="38" t="s">
        <v>107</v>
      </c>
      <c r="B51" s="84">
        <v>915</v>
      </c>
      <c r="C51" s="39" t="s">
        <v>5</v>
      </c>
      <c r="D51" s="39" t="s">
        <v>24</v>
      </c>
      <c r="E51" s="67" t="s">
        <v>194</v>
      </c>
      <c r="F51" s="39" t="s">
        <v>1</v>
      </c>
      <c r="G51" s="79">
        <f>G52</f>
        <v>0</v>
      </c>
      <c r="H51" s="35"/>
      <c r="I51" s="35"/>
      <c r="J51" s="35"/>
      <c r="K51" s="35"/>
      <c r="L51" s="35"/>
      <c r="M51" s="35"/>
    </row>
    <row r="52" spans="1:13" ht="25.5" hidden="1">
      <c r="A52" s="40" t="s">
        <v>147</v>
      </c>
      <c r="B52" s="84">
        <v>915</v>
      </c>
      <c r="C52" s="39" t="s">
        <v>5</v>
      </c>
      <c r="D52" s="39" t="s">
        <v>24</v>
      </c>
      <c r="E52" s="67" t="s">
        <v>196</v>
      </c>
      <c r="F52" s="39" t="s">
        <v>6</v>
      </c>
      <c r="G52" s="79"/>
      <c r="H52" s="35"/>
      <c r="I52" s="35"/>
      <c r="J52" s="35"/>
      <c r="K52" s="35"/>
      <c r="L52" s="35"/>
      <c r="M52" s="35"/>
    </row>
    <row r="53" spans="1:13">
      <c r="A53" s="183" t="s">
        <v>146</v>
      </c>
      <c r="B53" s="182">
        <v>915</v>
      </c>
      <c r="C53" s="50" t="s">
        <v>34</v>
      </c>
      <c r="D53" s="50" t="s">
        <v>2</v>
      </c>
      <c r="E53" s="65" t="s">
        <v>168</v>
      </c>
      <c r="F53" s="50" t="s">
        <v>1</v>
      </c>
      <c r="G53" s="76">
        <f>G54</f>
        <v>70.599999999999994</v>
      </c>
      <c r="H53" s="35"/>
      <c r="I53" s="35"/>
      <c r="J53" s="35"/>
      <c r="K53" s="35"/>
      <c r="L53" s="35"/>
      <c r="M53" s="35"/>
    </row>
    <row r="54" spans="1:13">
      <c r="A54" s="59" t="s">
        <v>145</v>
      </c>
      <c r="B54" s="84">
        <v>915</v>
      </c>
      <c r="C54" s="55" t="s">
        <v>34</v>
      </c>
      <c r="D54" s="55" t="s">
        <v>8</v>
      </c>
      <c r="E54" s="66" t="s">
        <v>168</v>
      </c>
      <c r="F54" s="55" t="s">
        <v>1</v>
      </c>
      <c r="G54" s="77">
        <f>G55</f>
        <v>70.599999999999994</v>
      </c>
      <c r="H54" s="35"/>
      <c r="I54" s="35"/>
      <c r="J54" s="35"/>
      <c r="K54" s="35"/>
      <c r="L54" s="35"/>
      <c r="M54" s="35"/>
    </row>
    <row r="55" spans="1:13" ht="25.5">
      <c r="A55" s="136" t="s">
        <v>113</v>
      </c>
      <c r="B55" s="84">
        <v>915</v>
      </c>
      <c r="C55" s="37" t="s">
        <v>34</v>
      </c>
      <c r="D55" s="37" t="s">
        <v>8</v>
      </c>
      <c r="E55" s="64" t="s">
        <v>169</v>
      </c>
      <c r="F55" s="37" t="s">
        <v>1</v>
      </c>
      <c r="G55" s="75">
        <f>G56</f>
        <v>70.599999999999994</v>
      </c>
      <c r="H55" s="35"/>
      <c r="I55" s="35"/>
      <c r="J55" s="35"/>
      <c r="K55" s="35"/>
      <c r="L55" s="35"/>
      <c r="M55" s="35"/>
    </row>
    <row r="56" spans="1:13" ht="25.5">
      <c r="A56" s="38" t="s">
        <v>144</v>
      </c>
      <c r="B56" s="84">
        <v>915</v>
      </c>
      <c r="C56" s="37" t="s">
        <v>34</v>
      </c>
      <c r="D56" s="37" t="s">
        <v>8</v>
      </c>
      <c r="E56" s="64" t="s">
        <v>181</v>
      </c>
      <c r="F56" s="37" t="s">
        <v>1</v>
      </c>
      <c r="G56" s="75">
        <f>G58+G57</f>
        <v>70.599999999999994</v>
      </c>
      <c r="H56" s="35"/>
      <c r="I56" s="35"/>
      <c r="J56" s="35"/>
      <c r="K56" s="35"/>
      <c r="L56" s="35"/>
      <c r="M56" s="35"/>
    </row>
    <row r="57" spans="1:13" ht="25.5">
      <c r="A57" s="38" t="s">
        <v>143</v>
      </c>
      <c r="B57" s="84">
        <v>915</v>
      </c>
      <c r="C57" s="37" t="s">
        <v>34</v>
      </c>
      <c r="D57" s="37" t="s">
        <v>8</v>
      </c>
      <c r="E57" s="64" t="s">
        <v>181</v>
      </c>
      <c r="F57" s="37" t="s">
        <v>18</v>
      </c>
      <c r="G57" s="75">
        <v>57</v>
      </c>
      <c r="H57" s="35"/>
      <c r="I57" s="35"/>
      <c r="J57" s="35"/>
      <c r="K57" s="35"/>
      <c r="L57" s="35"/>
      <c r="M57" s="35"/>
    </row>
    <row r="58" spans="1:13" ht="25.5">
      <c r="A58" s="38" t="s">
        <v>106</v>
      </c>
      <c r="B58" s="84">
        <v>915</v>
      </c>
      <c r="C58" s="37" t="s">
        <v>34</v>
      </c>
      <c r="D58" s="37" t="s">
        <v>8</v>
      </c>
      <c r="E58" s="64" t="s">
        <v>181</v>
      </c>
      <c r="F58" s="37" t="s">
        <v>105</v>
      </c>
      <c r="G58" s="75">
        <v>13.6</v>
      </c>
      <c r="H58" s="35"/>
      <c r="I58" s="35"/>
      <c r="J58" s="35"/>
      <c r="K58" s="35"/>
      <c r="L58" s="35"/>
      <c r="M58" s="35"/>
    </row>
    <row r="59" spans="1:13" ht="28.5" customHeight="1">
      <c r="A59" s="184" t="s">
        <v>142</v>
      </c>
      <c r="B59" s="182">
        <v>915</v>
      </c>
      <c r="C59" s="50" t="s">
        <v>8</v>
      </c>
      <c r="D59" s="50" t="s">
        <v>2</v>
      </c>
      <c r="E59" s="65" t="s">
        <v>168</v>
      </c>
      <c r="F59" s="50" t="s">
        <v>1</v>
      </c>
      <c r="G59" s="76">
        <f t="shared" ref="G59:G64" si="0">G60</f>
        <v>0.3</v>
      </c>
      <c r="H59" s="35"/>
      <c r="I59" s="35"/>
      <c r="J59" s="35"/>
      <c r="K59" s="35"/>
      <c r="L59" s="35"/>
      <c r="M59" s="35"/>
    </row>
    <row r="60" spans="1:13">
      <c r="A60" s="57" t="s">
        <v>173</v>
      </c>
      <c r="B60" s="84">
        <v>915</v>
      </c>
      <c r="C60" s="37" t="s">
        <v>8</v>
      </c>
      <c r="D60" s="37" t="s">
        <v>2</v>
      </c>
      <c r="E60" s="64" t="s">
        <v>168</v>
      </c>
      <c r="F60" s="37" t="s">
        <v>1</v>
      </c>
      <c r="G60" s="75">
        <f t="shared" si="0"/>
        <v>0.3</v>
      </c>
      <c r="H60" s="35"/>
      <c r="I60" s="35"/>
      <c r="J60" s="35"/>
      <c r="K60" s="35"/>
      <c r="L60" s="35"/>
      <c r="M60" s="35"/>
    </row>
    <row r="61" spans="1:13">
      <c r="A61" s="60" t="s">
        <v>141</v>
      </c>
      <c r="B61" s="84">
        <v>915</v>
      </c>
      <c r="C61" s="55" t="s">
        <v>8</v>
      </c>
      <c r="D61" s="55" t="s">
        <v>13</v>
      </c>
      <c r="E61" s="66" t="s">
        <v>168</v>
      </c>
      <c r="F61" s="55" t="s">
        <v>1</v>
      </c>
      <c r="G61" s="77">
        <f t="shared" si="0"/>
        <v>0.3</v>
      </c>
      <c r="H61" s="35"/>
      <c r="I61" s="35"/>
      <c r="J61" s="35"/>
      <c r="K61" s="35"/>
      <c r="L61" s="35"/>
      <c r="M61" s="35"/>
    </row>
    <row r="62" spans="1:13" ht="40.5">
      <c r="A62" s="137" t="s">
        <v>182</v>
      </c>
      <c r="B62" s="84">
        <v>915</v>
      </c>
      <c r="C62" s="37" t="s">
        <v>8</v>
      </c>
      <c r="D62" s="37" t="s">
        <v>13</v>
      </c>
      <c r="E62" s="64" t="s">
        <v>168</v>
      </c>
      <c r="F62" s="37" t="s">
        <v>1</v>
      </c>
      <c r="G62" s="75">
        <f t="shared" si="0"/>
        <v>0.3</v>
      </c>
      <c r="H62" s="35"/>
      <c r="I62" s="35"/>
      <c r="J62" s="35"/>
      <c r="K62" s="35"/>
      <c r="L62" s="35"/>
      <c r="M62" s="35"/>
    </row>
    <row r="63" spans="1:13">
      <c r="A63" s="38" t="s">
        <v>107</v>
      </c>
      <c r="B63" s="84">
        <v>915</v>
      </c>
      <c r="C63" s="37" t="s">
        <v>8</v>
      </c>
      <c r="D63" s="37" t="s">
        <v>13</v>
      </c>
      <c r="E63" s="64" t="s">
        <v>183</v>
      </c>
      <c r="F63" s="37" t="s">
        <v>1</v>
      </c>
      <c r="G63" s="75">
        <f t="shared" si="0"/>
        <v>0.3</v>
      </c>
      <c r="H63" s="35"/>
      <c r="I63" s="35"/>
      <c r="J63" s="35"/>
      <c r="K63" s="35"/>
      <c r="L63" s="35"/>
      <c r="M63" s="35"/>
    </row>
    <row r="64" spans="1:13" ht="25.5">
      <c r="A64" s="38" t="s">
        <v>184</v>
      </c>
      <c r="B64" s="84">
        <v>915</v>
      </c>
      <c r="C64" s="37" t="s">
        <v>8</v>
      </c>
      <c r="D64" s="37" t="s">
        <v>13</v>
      </c>
      <c r="E64" s="64" t="s">
        <v>185</v>
      </c>
      <c r="F64" s="37" t="s">
        <v>1</v>
      </c>
      <c r="G64" s="75">
        <f t="shared" si="0"/>
        <v>0.3</v>
      </c>
      <c r="H64" s="35"/>
      <c r="I64" s="35"/>
      <c r="J64" s="35"/>
      <c r="K64" s="35"/>
      <c r="L64" s="35"/>
      <c r="M64" s="35"/>
    </row>
    <row r="65" spans="1:13" ht="25.5">
      <c r="A65" s="38" t="s">
        <v>116</v>
      </c>
      <c r="B65" s="84">
        <v>915</v>
      </c>
      <c r="C65" s="37" t="s">
        <v>8</v>
      </c>
      <c r="D65" s="37" t="s">
        <v>13</v>
      </c>
      <c r="E65" s="64" t="s">
        <v>185</v>
      </c>
      <c r="F65" s="37" t="s">
        <v>105</v>
      </c>
      <c r="G65" s="75">
        <v>0.3</v>
      </c>
      <c r="H65" s="35"/>
      <c r="I65" s="35"/>
      <c r="J65" s="35"/>
      <c r="K65" s="35"/>
      <c r="L65" s="35"/>
      <c r="M65" s="35"/>
    </row>
    <row r="66" spans="1:13" ht="16.5" customHeight="1">
      <c r="A66" s="185" t="s">
        <v>140</v>
      </c>
      <c r="B66" s="182">
        <v>915</v>
      </c>
      <c r="C66" s="50" t="s">
        <v>91</v>
      </c>
      <c r="D66" s="50" t="s">
        <v>2</v>
      </c>
      <c r="E66" s="65" t="s">
        <v>168</v>
      </c>
      <c r="F66" s="50" t="s">
        <v>1</v>
      </c>
      <c r="G66" s="76">
        <f>G67+G72</f>
        <v>310.10000000000002</v>
      </c>
      <c r="H66" s="35"/>
      <c r="I66" s="35"/>
      <c r="J66" s="35"/>
      <c r="K66" s="35"/>
      <c r="L66" s="35"/>
      <c r="M66" s="35"/>
    </row>
    <row r="67" spans="1:13" ht="19.5" customHeight="1">
      <c r="A67" s="59" t="s">
        <v>139</v>
      </c>
      <c r="B67" s="84">
        <v>915</v>
      </c>
      <c r="C67" s="55" t="s">
        <v>91</v>
      </c>
      <c r="D67" s="55" t="s">
        <v>137</v>
      </c>
      <c r="E67" s="66" t="s">
        <v>168</v>
      </c>
      <c r="F67" s="55" t="s">
        <v>1</v>
      </c>
      <c r="G67" s="77">
        <f>G68</f>
        <v>308.8</v>
      </c>
      <c r="H67" s="35"/>
      <c r="I67" s="35"/>
      <c r="J67" s="35"/>
      <c r="K67" s="35"/>
      <c r="L67" s="35"/>
      <c r="M67" s="35"/>
    </row>
    <row r="68" spans="1:13">
      <c r="A68" s="137" t="s">
        <v>186</v>
      </c>
      <c r="B68" s="84">
        <v>915</v>
      </c>
      <c r="C68" s="37" t="s">
        <v>91</v>
      </c>
      <c r="D68" s="37" t="s">
        <v>137</v>
      </c>
      <c r="E68" s="64" t="s">
        <v>187</v>
      </c>
      <c r="F68" s="37" t="s">
        <v>1</v>
      </c>
      <c r="G68" s="75">
        <f>G69</f>
        <v>308.8</v>
      </c>
      <c r="H68" s="35"/>
      <c r="I68" s="35"/>
      <c r="J68" s="35"/>
      <c r="K68" s="35"/>
      <c r="L68" s="35"/>
      <c r="M68" s="35"/>
    </row>
    <row r="69" spans="1:13">
      <c r="A69" s="38" t="s">
        <v>107</v>
      </c>
      <c r="B69" s="84">
        <v>915</v>
      </c>
      <c r="C69" s="37" t="s">
        <v>91</v>
      </c>
      <c r="D69" s="37" t="s">
        <v>137</v>
      </c>
      <c r="E69" s="64" t="s">
        <v>188</v>
      </c>
      <c r="F69" s="37" t="s">
        <v>1</v>
      </c>
      <c r="G69" s="75">
        <f>G70</f>
        <v>308.8</v>
      </c>
      <c r="H69" s="35"/>
      <c r="I69" s="35"/>
      <c r="J69" s="35"/>
      <c r="K69" s="35"/>
      <c r="L69" s="35"/>
      <c r="M69" s="35"/>
    </row>
    <row r="70" spans="1:13">
      <c r="A70" s="38" t="s">
        <v>138</v>
      </c>
      <c r="B70" s="84">
        <v>915</v>
      </c>
      <c r="C70" s="37" t="s">
        <v>91</v>
      </c>
      <c r="D70" s="37" t="s">
        <v>137</v>
      </c>
      <c r="E70" s="64" t="s">
        <v>189</v>
      </c>
      <c r="F70" s="37" t="s">
        <v>1</v>
      </c>
      <c r="G70" s="75">
        <f>G71</f>
        <v>308.8</v>
      </c>
      <c r="H70" s="35"/>
      <c r="I70" s="35"/>
      <c r="J70" s="35"/>
      <c r="K70" s="35"/>
      <c r="L70" s="35"/>
      <c r="M70" s="35"/>
    </row>
    <row r="71" spans="1:13" ht="25.5">
      <c r="A71" s="38" t="s">
        <v>116</v>
      </c>
      <c r="B71" s="84">
        <v>915</v>
      </c>
      <c r="C71" s="37" t="s">
        <v>91</v>
      </c>
      <c r="D71" s="37" t="s">
        <v>137</v>
      </c>
      <c r="E71" s="64" t="s">
        <v>189</v>
      </c>
      <c r="F71" s="37" t="s">
        <v>105</v>
      </c>
      <c r="G71" s="75">
        <v>308.8</v>
      </c>
      <c r="H71" s="35"/>
      <c r="I71" s="35"/>
      <c r="J71" s="35"/>
      <c r="K71" s="35"/>
      <c r="L71" s="35"/>
      <c r="M71" s="35"/>
    </row>
    <row r="72" spans="1:13">
      <c r="A72" s="60" t="s">
        <v>136</v>
      </c>
      <c r="B72" s="84">
        <v>915</v>
      </c>
      <c r="C72" s="55" t="s">
        <v>91</v>
      </c>
      <c r="D72" s="55" t="s">
        <v>134</v>
      </c>
      <c r="E72" s="66" t="s">
        <v>168</v>
      </c>
      <c r="F72" s="55" t="s">
        <v>1</v>
      </c>
      <c r="G72" s="77">
        <f>G73+G76+G79</f>
        <v>1.3</v>
      </c>
      <c r="H72" s="35"/>
      <c r="I72" s="35"/>
      <c r="J72" s="35"/>
      <c r="K72" s="35"/>
      <c r="L72" s="35"/>
      <c r="M72" s="35"/>
    </row>
    <row r="73" spans="1:13" ht="40.5">
      <c r="A73" s="138" t="s">
        <v>245</v>
      </c>
      <c r="B73" s="84">
        <v>915</v>
      </c>
      <c r="C73" s="39" t="s">
        <v>91</v>
      </c>
      <c r="D73" s="39" t="s">
        <v>134</v>
      </c>
      <c r="E73" s="67" t="s">
        <v>208</v>
      </c>
      <c r="F73" s="39" t="s">
        <v>1</v>
      </c>
      <c r="G73" s="79">
        <f>G74</f>
        <v>0.3</v>
      </c>
      <c r="H73" s="35"/>
      <c r="I73" s="35"/>
      <c r="J73" s="35"/>
      <c r="K73" s="35"/>
      <c r="L73" s="35"/>
      <c r="M73" s="35"/>
    </row>
    <row r="74" spans="1:13">
      <c r="A74" s="38" t="s">
        <v>107</v>
      </c>
      <c r="B74" s="84">
        <v>915</v>
      </c>
      <c r="C74" s="39" t="s">
        <v>91</v>
      </c>
      <c r="D74" s="39" t="s">
        <v>134</v>
      </c>
      <c r="E74" s="67" t="s">
        <v>209</v>
      </c>
      <c r="F74" s="39" t="s">
        <v>1</v>
      </c>
      <c r="G74" s="79">
        <f>G75</f>
        <v>0.3</v>
      </c>
      <c r="H74" s="35"/>
      <c r="I74" s="35"/>
      <c r="J74" s="35"/>
      <c r="K74" s="35"/>
      <c r="L74" s="35"/>
      <c r="M74" s="35"/>
    </row>
    <row r="75" spans="1:13" ht="25.5">
      <c r="A75" s="38" t="s">
        <v>106</v>
      </c>
      <c r="B75" s="84">
        <v>915</v>
      </c>
      <c r="C75" s="39" t="s">
        <v>91</v>
      </c>
      <c r="D75" s="39" t="s">
        <v>134</v>
      </c>
      <c r="E75" s="67" t="s">
        <v>210</v>
      </c>
      <c r="F75" s="39" t="s">
        <v>105</v>
      </c>
      <c r="G75" s="79">
        <v>0.3</v>
      </c>
      <c r="H75" s="35"/>
      <c r="I75" s="35"/>
      <c r="J75" s="35"/>
      <c r="K75" s="35"/>
      <c r="L75" s="35"/>
      <c r="M75" s="35"/>
    </row>
    <row r="76" spans="1:13" ht="38.25">
      <c r="A76" s="139" t="s">
        <v>281</v>
      </c>
      <c r="B76" s="84">
        <v>915</v>
      </c>
      <c r="C76" s="39" t="s">
        <v>91</v>
      </c>
      <c r="D76" s="39" t="s">
        <v>134</v>
      </c>
      <c r="E76" s="67" t="s">
        <v>179</v>
      </c>
      <c r="F76" s="39" t="s">
        <v>1</v>
      </c>
      <c r="G76" s="79">
        <f>G77</f>
        <v>0.5</v>
      </c>
      <c r="H76" s="35"/>
      <c r="I76" s="35"/>
      <c r="J76" s="35"/>
      <c r="K76" s="35"/>
      <c r="L76" s="35"/>
      <c r="M76" s="35"/>
    </row>
    <row r="77" spans="1:13">
      <c r="A77" s="38" t="s">
        <v>107</v>
      </c>
      <c r="B77" s="84">
        <v>915</v>
      </c>
      <c r="C77" s="39" t="s">
        <v>91</v>
      </c>
      <c r="D77" s="39" t="s">
        <v>134</v>
      </c>
      <c r="E77" s="67" t="s">
        <v>180</v>
      </c>
      <c r="F77" s="39" t="s">
        <v>1</v>
      </c>
      <c r="G77" s="79">
        <f>G78</f>
        <v>0.5</v>
      </c>
      <c r="H77" s="35"/>
      <c r="I77" s="35"/>
      <c r="J77" s="35"/>
      <c r="K77" s="35"/>
      <c r="L77" s="35"/>
      <c r="M77" s="35"/>
    </row>
    <row r="78" spans="1:13" ht="17.25" customHeight="1">
      <c r="A78" s="38" t="s">
        <v>116</v>
      </c>
      <c r="B78" s="84">
        <v>915</v>
      </c>
      <c r="C78" s="39" t="s">
        <v>91</v>
      </c>
      <c r="D78" s="39" t="s">
        <v>134</v>
      </c>
      <c r="E78" s="67" t="s">
        <v>235</v>
      </c>
      <c r="F78" s="39" t="s">
        <v>105</v>
      </c>
      <c r="G78" s="79">
        <v>0.5</v>
      </c>
      <c r="H78" s="35"/>
      <c r="I78" s="35"/>
      <c r="J78" s="35"/>
      <c r="K78" s="35"/>
      <c r="L78" s="35"/>
      <c r="M78" s="35"/>
    </row>
    <row r="79" spans="1:13" hidden="1">
      <c r="A79" s="57" t="s">
        <v>173</v>
      </c>
      <c r="B79" s="84">
        <v>915</v>
      </c>
      <c r="C79" s="37" t="s">
        <v>91</v>
      </c>
      <c r="D79" s="37" t="s">
        <v>134</v>
      </c>
      <c r="E79" s="64" t="s">
        <v>174</v>
      </c>
      <c r="F79" s="37" t="s">
        <v>1</v>
      </c>
      <c r="G79" s="75">
        <f>G80</f>
        <v>0.5</v>
      </c>
      <c r="H79" s="35"/>
      <c r="I79" s="35"/>
      <c r="J79" s="35"/>
      <c r="K79" s="35"/>
      <c r="L79" s="35"/>
      <c r="M79" s="35"/>
    </row>
    <row r="80" spans="1:13" ht="25.5" hidden="1">
      <c r="A80" s="38" t="s">
        <v>108</v>
      </c>
      <c r="B80" s="84">
        <v>915</v>
      </c>
      <c r="C80" s="37" t="s">
        <v>91</v>
      </c>
      <c r="D80" s="37" t="s">
        <v>134</v>
      </c>
      <c r="E80" s="64" t="s">
        <v>175</v>
      </c>
      <c r="F80" s="37" t="s">
        <v>1</v>
      </c>
      <c r="G80" s="75">
        <f>G81+G83</f>
        <v>0.5</v>
      </c>
      <c r="H80" s="35"/>
      <c r="I80" s="35"/>
      <c r="J80" s="35"/>
      <c r="K80" s="35"/>
      <c r="L80" s="35"/>
      <c r="M80" s="35"/>
    </row>
    <row r="81" spans="1:13" ht="25.5" hidden="1">
      <c r="A81" s="38" t="s">
        <v>135</v>
      </c>
      <c r="B81" s="84">
        <v>915</v>
      </c>
      <c r="C81" s="37" t="s">
        <v>91</v>
      </c>
      <c r="D81" s="37" t="s">
        <v>134</v>
      </c>
      <c r="E81" s="64" t="s">
        <v>204</v>
      </c>
      <c r="F81" s="37" t="s">
        <v>1</v>
      </c>
      <c r="G81" s="75">
        <f>G82</f>
        <v>0</v>
      </c>
      <c r="H81" s="35"/>
      <c r="I81" s="35"/>
      <c r="J81" s="35"/>
      <c r="K81" s="35"/>
      <c r="L81" s="35"/>
      <c r="M81" s="35"/>
    </row>
    <row r="82" spans="1:13" ht="0.75" customHeight="1">
      <c r="A82" s="38" t="s">
        <v>36</v>
      </c>
      <c r="B82" s="84">
        <v>915</v>
      </c>
      <c r="C82" s="37" t="s">
        <v>91</v>
      </c>
      <c r="D82" s="37" t="s">
        <v>134</v>
      </c>
      <c r="E82" s="64" t="s">
        <v>204</v>
      </c>
      <c r="F82" s="37" t="s">
        <v>133</v>
      </c>
      <c r="G82" s="75"/>
      <c r="H82" s="35"/>
      <c r="I82" s="35"/>
      <c r="J82" s="35"/>
      <c r="K82" s="35"/>
      <c r="L82" s="35"/>
      <c r="M82" s="35"/>
    </row>
    <row r="83" spans="1:13" ht="16.5" customHeight="1">
      <c r="A83" s="38" t="s">
        <v>130</v>
      </c>
      <c r="B83" s="84">
        <v>915</v>
      </c>
      <c r="C83" s="37" t="s">
        <v>91</v>
      </c>
      <c r="D83" s="37" t="s">
        <v>134</v>
      </c>
      <c r="E83" s="64" t="s">
        <v>351</v>
      </c>
      <c r="F83" s="37" t="s">
        <v>1</v>
      </c>
      <c r="G83" s="75">
        <f>G84</f>
        <v>0.5</v>
      </c>
      <c r="H83" s="35"/>
      <c r="I83" s="35"/>
      <c r="J83" s="35"/>
      <c r="K83" s="35"/>
      <c r="L83" s="35"/>
      <c r="M83" s="35"/>
    </row>
    <row r="84" spans="1:13" ht="19.5" customHeight="1">
      <c r="A84" s="38" t="s">
        <v>36</v>
      </c>
      <c r="B84" s="84">
        <v>915</v>
      </c>
      <c r="C84" s="37" t="s">
        <v>91</v>
      </c>
      <c r="D84" s="37" t="s">
        <v>134</v>
      </c>
      <c r="E84" s="64" t="s">
        <v>351</v>
      </c>
      <c r="F84" s="37" t="s">
        <v>133</v>
      </c>
      <c r="G84" s="75">
        <v>0.5</v>
      </c>
      <c r="H84" s="35"/>
      <c r="I84" s="35"/>
      <c r="J84" s="35"/>
      <c r="K84" s="35"/>
      <c r="L84" s="35"/>
      <c r="M84" s="35"/>
    </row>
    <row r="85" spans="1:13" ht="16.5" customHeight="1">
      <c r="A85" s="184" t="s">
        <v>132</v>
      </c>
      <c r="B85" s="182">
        <v>915</v>
      </c>
      <c r="C85" s="50" t="s">
        <v>122</v>
      </c>
      <c r="D85" s="50" t="s">
        <v>2</v>
      </c>
      <c r="E85" s="65" t="s">
        <v>168</v>
      </c>
      <c r="F85" s="50" t="s">
        <v>1</v>
      </c>
      <c r="G85" s="76">
        <f>G86+G91+G97</f>
        <v>430.6</v>
      </c>
      <c r="H85" s="35"/>
      <c r="I85" s="35"/>
      <c r="J85" s="35"/>
      <c r="K85" s="35"/>
      <c r="L85" s="35"/>
      <c r="M85" s="35"/>
    </row>
    <row r="86" spans="1:13" ht="15.75" customHeight="1">
      <c r="A86" s="59" t="s">
        <v>131</v>
      </c>
      <c r="B86" s="84">
        <v>915</v>
      </c>
      <c r="C86" s="55" t="s">
        <v>122</v>
      </c>
      <c r="D86" s="55" t="s">
        <v>5</v>
      </c>
      <c r="E86" s="66" t="s">
        <v>168</v>
      </c>
      <c r="F86" s="55" t="s">
        <v>1</v>
      </c>
      <c r="G86" s="77">
        <f>G87</f>
        <v>298.5</v>
      </c>
      <c r="H86" s="35"/>
      <c r="I86" s="35"/>
      <c r="J86" s="35"/>
      <c r="K86" s="35"/>
      <c r="L86" s="35"/>
      <c r="M86" s="35"/>
    </row>
    <row r="87" spans="1:13" ht="15.75" customHeight="1">
      <c r="A87" s="57" t="s">
        <v>173</v>
      </c>
      <c r="B87" s="84">
        <v>915</v>
      </c>
      <c r="C87" s="37" t="s">
        <v>122</v>
      </c>
      <c r="D87" s="37" t="s">
        <v>5</v>
      </c>
      <c r="E87" s="64" t="s">
        <v>174</v>
      </c>
      <c r="F87" s="37" t="s">
        <v>1</v>
      </c>
      <c r="G87" s="75">
        <f>G88</f>
        <v>298.5</v>
      </c>
      <c r="H87" s="35"/>
      <c r="I87" s="35"/>
      <c r="J87" s="35"/>
      <c r="K87" s="35"/>
      <c r="L87" s="35"/>
      <c r="M87" s="35"/>
    </row>
    <row r="88" spans="1:13">
      <c r="A88" s="38" t="s">
        <v>107</v>
      </c>
      <c r="B88" s="84">
        <v>915</v>
      </c>
      <c r="C88" s="37" t="s">
        <v>122</v>
      </c>
      <c r="D88" s="37" t="s">
        <v>5</v>
      </c>
      <c r="E88" s="64" t="s">
        <v>175</v>
      </c>
      <c r="F88" s="37" t="s">
        <v>1</v>
      </c>
      <c r="G88" s="75">
        <f>G90</f>
        <v>298.5</v>
      </c>
      <c r="H88" s="35"/>
      <c r="I88" s="35"/>
      <c r="J88" s="35"/>
      <c r="K88" s="35"/>
      <c r="L88" s="35"/>
      <c r="M88" s="35"/>
    </row>
    <row r="89" spans="1:13">
      <c r="A89" s="40" t="s">
        <v>191</v>
      </c>
      <c r="B89" s="84">
        <v>915</v>
      </c>
      <c r="C89" s="37" t="s">
        <v>122</v>
      </c>
      <c r="D89" s="37" t="s">
        <v>5</v>
      </c>
      <c r="E89" s="64" t="s">
        <v>175</v>
      </c>
      <c r="F89" s="37" t="s">
        <v>1</v>
      </c>
      <c r="G89" s="75">
        <f>G90</f>
        <v>298.5</v>
      </c>
      <c r="H89" s="35"/>
      <c r="I89" s="35"/>
      <c r="J89" s="35"/>
      <c r="K89" s="35"/>
      <c r="L89" s="35"/>
      <c r="M89" s="35"/>
    </row>
    <row r="90" spans="1:13" ht="25.5">
      <c r="A90" s="40" t="s">
        <v>116</v>
      </c>
      <c r="B90" s="84">
        <v>915</v>
      </c>
      <c r="C90" s="37" t="s">
        <v>122</v>
      </c>
      <c r="D90" s="37" t="s">
        <v>5</v>
      </c>
      <c r="E90" s="67" t="s">
        <v>190</v>
      </c>
      <c r="F90" s="37" t="s">
        <v>105</v>
      </c>
      <c r="G90" s="75">
        <v>298.5</v>
      </c>
      <c r="H90" s="35"/>
      <c r="I90" s="35"/>
      <c r="J90" s="35"/>
      <c r="K90" s="35"/>
      <c r="L90" s="35"/>
      <c r="M90" s="35"/>
    </row>
    <row r="91" spans="1:13">
      <c r="A91" s="60" t="s">
        <v>128</v>
      </c>
      <c r="B91" s="84">
        <v>915</v>
      </c>
      <c r="C91" s="55" t="s">
        <v>122</v>
      </c>
      <c r="D91" s="55" t="s">
        <v>34</v>
      </c>
      <c r="E91" s="66" t="s">
        <v>168</v>
      </c>
      <c r="F91" s="55" t="s">
        <v>1</v>
      </c>
      <c r="G91" s="77">
        <f>G92</f>
        <v>0</v>
      </c>
      <c r="H91" s="35"/>
      <c r="I91" s="35"/>
      <c r="J91" s="35"/>
      <c r="K91" s="35"/>
      <c r="L91" s="35"/>
      <c r="M91" s="35"/>
    </row>
    <row r="92" spans="1:13" ht="17.25" hidden="1" customHeight="1">
      <c r="A92" s="57" t="s">
        <v>173</v>
      </c>
      <c r="B92" s="180">
        <v>915</v>
      </c>
      <c r="C92" s="42" t="s">
        <v>122</v>
      </c>
      <c r="D92" s="42" t="s">
        <v>34</v>
      </c>
      <c r="E92" s="68" t="s">
        <v>174</v>
      </c>
      <c r="F92" s="42" t="s">
        <v>1</v>
      </c>
      <c r="G92" s="81">
        <f>G93</f>
        <v>0</v>
      </c>
      <c r="H92" s="35"/>
      <c r="I92" s="35"/>
      <c r="J92" s="35"/>
      <c r="K92" s="35"/>
      <c r="L92" s="35"/>
      <c r="M92" s="35"/>
    </row>
    <row r="93" spans="1:13" hidden="1">
      <c r="A93" s="40" t="s">
        <v>107</v>
      </c>
      <c r="B93" s="84">
        <v>915</v>
      </c>
      <c r="C93" s="42" t="s">
        <v>122</v>
      </c>
      <c r="D93" s="42" t="s">
        <v>34</v>
      </c>
      <c r="E93" s="68" t="s">
        <v>175</v>
      </c>
      <c r="F93" s="42" t="s">
        <v>1</v>
      </c>
      <c r="G93" s="81">
        <f>G94</f>
        <v>0</v>
      </c>
      <c r="H93" s="35"/>
      <c r="I93" s="35"/>
      <c r="J93" s="35"/>
      <c r="K93" s="35"/>
      <c r="L93" s="35"/>
      <c r="M93" s="35"/>
    </row>
    <row r="94" spans="1:13" hidden="1">
      <c r="A94" s="40" t="s">
        <v>127</v>
      </c>
      <c r="B94" s="84">
        <v>915</v>
      </c>
      <c r="C94" s="42" t="s">
        <v>122</v>
      </c>
      <c r="D94" s="42" t="s">
        <v>34</v>
      </c>
      <c r="E94" s="68" t="s">
        <v>175</v>
      </c>
      <c r="F94" s="42" t="s">
        <v>1</v>
      </c>
      <c r="G94" s="81">
        <f>G96+G95</f>
        <v>0</v>
      </c>
      <c r="H94" s="35"/>
      <c r="I94" s="35"/>
      <c r="J94" s="35"/>
      <c r="K94" s="35"/>
      <c r="L94" s="35"/>
      <c r="M94" s="35"/>
    </row>
    <row r="95" spans="1:13" ht="25.5" hidden="1">
      <c r="A95" s="40" t="s">
        <v>116</v>
      </c>
      <c r="B95" s="84">
        <v>915</v>
      </c>
      <c r="C95" s="42" t="s">
        <v>122</v>
      </c>
      <c r="D95" s="42" t="s">
        <v>34</v>
      </c>
      <c r="E95" s="68" t="s">
        <v>192</v>
      </c>
      <c r="F95" s="42" t="s">
        <v>105</v>
      </c>
      <c r="G95" s="81">
        <v>0</v>
      </c>
      <c r="H95" s="35"/>
      <c r="I95" s="35"/>
      <c r="J95" s="35"/>
      <c r="K95" s="35"/>
      <c r="L95" s="35"/>
      <c r="M95" s="35"/>
    </row>
    <row r="96" spans="1:13" hidden="1">
      <c r="A96" s="38" t="s">
        <v>36</v>
      </c>
      <c r="B96" s="84">
        <v>915</v>
      </c>
      <c r="C96" s="42" t="s">
        <v>122</v>
      </c>
      <c r="D96" s="42" t="s">
        <v>34</v>
      </c>
      <c r="E96" s="68" t="s">
        <v>192</v>
      </c>
      <c r="F96" s="42" t="s">
        <v>114</v>
      </c>
      <c r="G96" s="81">
        <v>0</v>
      </c>
      <c r="H96" s="35"/>
      <c r="I96" s="35"/>
      <c r="J96" s="35"/>
      <c r="K96" s="35"/>
      <c r="L96" s="35"/>
      <c r="M96" s="35"/>
    </row>
    <row r="97" spans="1:13" ht="15.75" customHeight="1">
      <c r="A97" s="60" t="s">
        <v>126</v>
      </c>
      <c r="B97" s="84">
        <v>915</v>
      </c>
      <c r="C97" s="61" t="s">
        <v>122</v>
      </c>
      <c r="D97" s="61" t="s">
        <v>8</v>
      </c>
      <c r="E97" s="69" t="s">
        <v>168</v>
      </c>
      <c r="F97" s="61" t="s">
        <v>1</v>
      </c>
      <c r="G97" s="80">
        <f>G98</f>
        <v>132.1</v>
      </c>
      <c r="H97" s="35"/>
      <c r="I97" s="35"/>
      <c r="J97" s="35"/>
      <c r="K97" s="35"/>
      <c r="L97" s="35"/>
      <c r="M97" s="35"/>
    </row>
    <row r="98" spans="1:13" ht="14.25" customHeight="1">
      <c r="A98" s="137" t="s">
        <v>125</v>
      </c>
      <c r="B98" s="84">
        <v>915</v>
      </c>
      <c r="C98" s="41" t="s">
        <v>122</v>
      </c>
      <c r="D98" s="41" t="s">
        <v>8</v>
      </c>
      <c r="E98" s="70" t="s">
        <v>193</v>
      </c>
      <c r="F98" s="41" t="s">
        <v>1</v>
      </c>
      <c r="G98" s="82">
        <f>G99</f>
        <v>132.1</v>
      </c>
      <c r="H98" s="35"/>
      <c r="I98" s="35"/>
      <c r="J98" s="35"/>
      <c r="K98" s="35"/>
      <c r="L98" s="35"/>
      <c r="M98" s="35"/>
    </row>
    <row r="99" spans="1:13" ht="13.5" customHeight="1">
      <c r="A99" s="38" t="s">
        <v>107</v>
      </c>
      <c r="B99" s="84">
        <v>915</v>
      </c>
      <c r="C99" s="41" t="s">
        <v>122</v>
      </c>
      <c r="D99" s="41" t="s">
        <v>8</v>
      </c>
      <c r="E99" s="70" t="s">
        <v>194</v>
      </c>
      <c r="F99" s="41" t="s">
        <v>1</v>
      </c>
      <c r="G99" s="82">
        <f>G100+G102</f>
        <v>132.1</v>
      </c>
      <c r="H99" s="35"/>
      <c r="I99" s="35"/>
      <c r="J99" s="35"/>
      <c r="K99" s="35"/>
      <c r="L99" s="35"/>
      <c r="M99" s="35"/>
    </row>
    <row r="100" spans="1:13" ht="16.5" customHeight="1">
      <c r="A100" s="38" t="s">
        <v>124</v>
      </c>
      <c r="B100" s="84">
        <v>915</v>
      </c>
      <c r="C100" s="41" t="s">
        <v>122</v>
      </c>
      <c r="D100" s="41" t="s">
        <v>8</v>
      </c>
      <c r="E100" s="70" t="s">
        <v>195</v>
      </c>
      <c r="F100" s="41" t="s">
        <v>1</v>
      </c>
      <c r="G100" s="82">
        <f>G101</f>
        <v>120</v>
      </c>
      <c r="H100" s="35"/>
      <c r="I100" s="35"/>
      <c r="J100" s="35"/>
      <c r="K100" s="35"/>
      <c r="L100" s="35"/>
      <c r="M100" s="35"/>
    </row>
    <row r="101" spans="1:13" ht="23.25" customHeight="1">
      <c r="A101" s="38" t="s">
        <v>116</v>
      </c>
      <c r="B101" s="135">
        <v>915</v>
      </c>
      <c r="C101" s="41" t="s">
        <v>122</v>
      </c>
      <c r="D101" s="41" t="s">
        <v>8</v>
      </c>
      <c r="E101" s="70" t="s">
        <v>195</v>
      </c>
      <c r="F101" s="41" t="s">
        <v>105</v>
      </c>
      <c r="G101" s="82">
        <v>120</v>
      </c>
      <c r="H101" s="35"/>
      <c r="I101" s="35"/>
      <c r="J101" s="35"/>
      <c r="K101" s="35"/>
      <c r="L101" s="35"/>
      <c r="M101" s="35"/>
    </row>
    <row r="102" spans="1:13" ht="15.75" customHeight="1">
      <c r="A102" s="38" t="s">
        <v>123</v>
      </c>
      <c r="B102" s="135">
        <v>915</v>
      </c>
      <c r="C102" s="41" t="s">
        <v>122</v>
      </c>
      <c r="D102" s="41" t="s">
        <v>8</v>
      </c>
      <c r="E102" s="70" t="s">
        <v>196</v>
      </c>
      <c r="F102" s="41" t="s">
        <v>1</v>
      </c>
      <c r="G102" s="82">
        <f>G103</f>
        <v>12.1</v>
      </c>
      <c r="H102" s="35"/>
      <c r="I102" s="35"/>
      <c r="J102" s="35"/>
      <c r="K102" s="35"/>
      <c r="L102" s="35"/>
      <c r="M102" s="35"/>
    </row>
    <row r="103" spans="1:13" ht="15" customHeight="1">
      <c r="A103" s="38" t="s">
        <v>116</v>
      </c>
      <c r="B103" s="135">
        <v>915</v>
      </c>
      <c r="C103" s="41" t="s">
        <v>122</v>
      </c>
      <c r="D103" s="41" t="s">
        <v>8</v>
      </c>
      <c r="E103" s="70" t="s">
        <v>196</v>
      </c>
      <c r="F103" s="41" t="s">
        <v>105</v>
      </c>
      <c r="G103" s="82">
        <v>12.1</v>
      </c>
      <c r="H103" s="35"/>
      <c r="I103" s="35"/>
      <c r="J103" s="35"/>
      <c r="K103" s="35"/>
      <c r="L103" s="35"/>
      <c r="M103" s="35"/>
    </row>
    <row r="104" spans="1:13">
      <c r="A104" s="184" t="s">
        <v>121</v>
      </c>
      <c r="B104" s="182">
        <v>915</v>
      </c>
      <c r="C104" s="50" t="s">
        <v>15</v>
      </c>
      <c r="D104" s="50" t="s">
        <v>2</v>
      </c>
      <c r="E104" s="65" t="s">
        <v>168</v>
      </c>
      <c r="F104" s="50" t="s">
        <v>1</v>
      </c>
      <c r="G104" s="76">
        <f>G105</f>
        <v>1471.8</v>
      </c>
      <c r="H104" s="35"/>
      <c r="I104" s="35"/>
      <c r="J104" s="35"/>
      <c r="K104" s="35"/>
      <c r="L104" s="35"/>
      <c r="M104" s="35"/>
    </row>
    <row r="105" spans="1:13">
      <c r="A105" s="59" t="s">
        <v>120</v>
      </c>
      <c r="B105" s="84">
        <v>915</v>
      </c>
      <c r="C105" s="55" t="s">
        <v>15</v>
      </c>
      <c r="D105" s="55" t="s">
        <v>5</v>
      </c>
      <c r="E105" s="66" t="s">
        <v>168</v>
      </c>
      <c r="F105" s="55" t="s">
        <v>1</v>
      </c>
      <c r="G105" s="80">
        <f>G109+G110+G111+G115+G114</f>
        <v>1471.8</v>
      </c>
      <c r="H105" s="35"/>
      <c r="I105" s="35"/>
      <c r="J105" s="35"/>
      <c r="K105" s="35"/>
      <c r="L105" s="35"/>
      <c r="M105" s="35"/>
    </row>
    <row r="106" spans="1:13" ht="18" customHeight="1">
      <c r="A106" s="137" t="s">
        <v>119</v>
      </c>
      <c r="B106" s="84">
        <v>915</v>
      </c>
      <c r="C106" s="39" t="s">
        <v>15</v>
      </c>
      <c r="D106" s="39" t="s">
        <v>5</v>
      </c>
      <c r="E106" s="67" t="s">
        <v>199</v>
      </c>
      <c r="F106" s="39" t="s">
        <v>1</v>
      </c>
      <c r="G106" s="79">
        <f>G107+G112</f>
        <v>1471.8</v>
      </c>
      <c r="H106" s="35"/>
      <c r="I106" s="35"/>
      <c r="J106" s="35"/>
      <c r="K106" s="35"/>
      <c r="L106" s="35"/>
      <c r="M106" s="35"/>
    </row>
    <row r="107" spans="1:13">
      <c r="A107" s="40" t="s">
        <v>107</v>
      </c>
      <c r="B107" s="84">
        <v>915</v>
      </c>
      <c r="C107" s="39" t="s">
        <v>15</v>
      </c>
      <c r="D107" s="39" t="s">
        <v>5</v>
      </c>
      <c r="E107" s="67" t="s">
        <v>200</v>
      </c>
      <c r="F107" s="39" t="s">
        <v>1</v>
      </c>
      <c r="G107" s="79">
        <f>G108</f>
        <v>1022.8</v>
      </c>
      <c r="H107" s="35"/>
      <c r="I107" s="35"/>
      <c r="J107" s="35"/>
      <c r="K107" s="35"/>
      <c r="L107" s="35"/>
      <c r="M107" s="35"/>
    </row>
    <row r="108" spans="1:13">
      <c r="A108" s="40" t="s">
        <v>118</v>
      </c>
      <c r="B108" s="84">
        <v>915</v>
      </c>
      <c r="C108" s="39" t="s">
        <v>15</v>
      </c>
      <c r="D108" s="39" t="s">
        <v>5</v>
      </c>
      <c r="E108" s="67" t="s">
        <v>201</v>
      </c>
      <c r="F108" s="39" t="s">
        <v>1</v>
      </c>
      <c r="G108" s="79">
        <f>G109+G110+G111</f>
        <v>1022.8</v>
      </c>
      <c r="H108" s="35"/>
      <c r="I108" s="35"/>
      <c r="J108" s="35"/>
      <c r="K108" s="35"/>
      <c r="L108" s="35"/>
      <c r="M108" s="35"/>
    </row>
    <row r="109" spans="1:13" ht="25.5">
      <c r="A109" s="40" t="s">
        <v>117</v>
      </c>
      <c r="B109" s="84">
        <v>915</v>
      </c>
      <c r="C109" s="39" t="s">
        <v>15</v>
      </c>
      <c r="D109" s="39" t="s">
        <v>5</v>
      </c>
      <c r="E109" s="67" t="s">
        <v>201</v>
      </c>
      <c r="F109" s="39" t="s">
        <v>6</v>
      </c>
      <c r="G109" s="79">
        <v>469</v>
      </c>
      <c r="H109" s="35"/>
      <c r="I109" s="35"/>
      <c r="J109" s="35"/>
      <c r="K109" s="35"/>
      <c r="L109" s="35"/>
      <c r="M109" s="35"/>
    </row>
    <row r="110" spans="1:13" ht="24" customHeight="1">
      <c r="A110" s="40" t="s">
        <v>116</v>
      </c>
      <c r="B110" s="84">
        <v>915</v>
      </c>
      <c r="C110" s="39" t="s">
        <v>15</v>
      </c>
      <c r="D110" s="39" t="s">
        <v>5</v>
      </c>
      <c r="E110" s="67" t="s">
        <v>201</v>
      </c>
      <c r="F110" s="39" t="s">
        <v>105</v>
      </c>
      <c r="G110" s="79">
        <v>500</v>
      </c>
      <c r="H110" s="35"/>
      <c r="I110" s="35"/>
      <c r="J110" s="35"/>
      <c r="K110" s="35"/>
      <c r="L110" s="35"/>
      <c r="M110" s="35"/>
    </row>
    <row r="111" spans="1:13" ht="15.75" customHeight="1">
      <c r="A111" s="38" t="s">
        <v>115</v>
      </c>
      <c r="B111" s="84">
        <v>915</v>
      </c>
      <c r="C111" s="39" t="s">
        <v>15</v>
      </c>
      <c r="D111" s="39" t="s">
        <v>5</v>
      </c>
      <c r="E111" s="67" t="s">
        <v>201</v>
      </c>
      <c r="F111" s="39" t="s">
        <v>114</v>
      </c>
      <c r="G111" s="79">
        <v>53.8</v>
      </c>
      <c r="H111" s="35"/>
      <c r="I111" s="35"/>
      <c r="J111" s="35"/>
      <c r="K111" s="35"/>
      <c r="L111" s="35"/>
      <c r="M111" s="35"/>
    </row>
    <row r="112" spans="1:13">
      <c r="A112" s="40" t="s">
        <v>107</v>
      </c>
      <c r="B112" s="84">
        <v>915</v>
      </c>
      <c r="C112" s="39" t="s">
        <v>15</v>
      </c>
      <c r="D112" s="39" t="s">
        <v>5</v>
      </c>
      <c r="E112" s="67" t="s">
        <v>287</v>
      </c>
      <c r="F112" s="39" t="s">
        <v>1</v>
      </c>
      <c r="G112" s="79">
        <f>G113</f>
        <v>449</v>
      </c>
      <c r="H112" s="35"/>
      <c r="I112" s="35"/>
      <c r="J112" s="35"/>
      <c r="K112" s="35"/>
      <c r="L112" s="35"/>
      <c r="M112" s="35"/>
    </row>
    <row r="113" spans="1:13">
      <c r="A113" s="40" t="s">
        <v>118</v>
      </c>
      <c r="B113" s="84">
        <v>915</v>
      </c>
      <c r="C113" s="39" t="s">
        <v>15</v>
      </c>
      <c r="D113" s="39" t="s">
        <v>5</v>
      </c>
      <c r="E113" s="67" t="s">
        <v>288</v>
      </c>
      <c r="F113" s="39" t="s">
        <v>1</v>
      </c>
      <c r="G113" s="79">
        <f>G115+G114</f>
        <v>449</v>
      </c>
      <c r="H113" s="35"/>
      <c r="I113" s="35"/>
      <c r="J113" s="35"/>
      <c r="K113" s="35"/>
      <c r="L113" s="35"/>
      <c r="M113" s="35"/>
    </row>
    <row r="114" spans="1:13" ht="25.5">
      <c r="A114" s="40" t="s">
        <v>117</v>
      </c>
      <c r="B114" s="84">
        <v>915</v>
      </c>
      <c r="C114" s="39" t="s">
        <v>15</v>
      </c>
      <c r="D114" s="39" t="s">
        <v>5</v>
      </c>
      <c r="E114" s="67" t="s">
        <v>288</v>
      </c>
      <c r="F114" s="39" t="s">
        <v>6</v>
      </c>
      <c r="G114" s="79">
        <v>233.8</v>
      </c>
      <c r="H114" s="35"/>
      <c r="I114" s="35"/>
      <c r="J114" s="35"/>
      <c r="K114" s="35"/>
      <c r="L114" s="35"/>
      <c r="M114" s="35"/>
    </row>
    <row r="115" spans="1:13" ht="25.5">
      <c r="A115" s="142" t="s">
        <v>289</v>
      </c>
      <c r="B115" s="84">
        <v>915</v>
      </c>
      <c r="C115" s="39" t="s">
        <v>15</v>
      </c>
      <c r="D115" s="39" t="s">
        <v>5</v>
      </c>
      <c r="E115" s="67" t="s">
        <v>288</v>
      </c>
      <c r="F115" s="39" t="s">
        <v>114</v>
      </c>
      <c r="G115" s="79">
        <v>215.2</v>
      </c>
      <c r="H115" s="35"/>
      <c r="I115" s="35"/>
      <c r="J115" s="35"/>
      <c r="K115" s="35"/>
      <c r="L115" s="35"/>
      <c r="M115" s="35"/>
    </row>
    <row r="116" spans="1:13">
      <c r="A116" s="184" t="s">
        <v>202</v>
      </c>
      <c r="B116" s="182">
        <v>915</v>
      </c>
      <c r="C116" s="50" t="s">
        <v>13</v>
      </c>
      <c r="D116" s="50" t="s">
        <v>2</v>
      </c>
      <c r="E116" s="65" t="s">
        <v>168</v>
      </c>
      <c r="F116" s="50" t="s">
        <v>1</v>
      </c>
      <c r="G116" s="76">
        <f>G117+G121</f>
        <v>186</v>
      </c>
      <c r="H116" s="35"/>
      <c r="I116" s="35"/>
      <c r="J116" s="35"/>
      <c r="K116" s="35"/>
      <c r="L116" s="35"/>
      <c r="M116" s="35"/>
    </row>
    <row r="117" spans="1:13">
      <c r="A117" s="59" t="s">
        <v>112</v>
      </c>
      <c r="B117" s="84">
        <v>915</v>
      </c>
      <c r="C117" s="55" t="s">
        <v>13</v>
      </c>
      <c r="D117" s="55" t="s">
        <v>5</v>
      </c>
      <c r="E117" s="66" t="s">
        <v>168</v>
      </c>
      <c r="F117" s="55" t="s">
        <v>1</v>
      </c>
      <c r="G117" s="80">
        <f>G118</f>
        <v>185</v>
      </c>
      <c r="H117" s="35"/>
      <c r="I117" s="35"/>
      <c r="J117" s="35"/>
      <c r="K117" s="35"/>
      <c r="L117" s="35"/>
      <c r="M117" s="35"/>
    </row>
    <row r="118" spans="1:13">
      <c r="A118" s="57" t="s">
        <v>173</v>
      </c>
      <c r="B118" s="84">
        <v>915</v>
      </c>
      <c r="C118" s="39" t="s">
        <v>13</v>
      </c>
      <c r="D118" s="39" t="s">
        <v>5</v>
      </c>
      <c r="E118" s="67" t="s">
        <v>174</v>
      </c>
      <c r="F118" s="39" t="s">
        <v>1</v>
      </c>
      <c r="G118" s="79">
        <f>G119</f>
        <v>185</v>
      </c>
      <c r="H118" s="35"/>
      <c r="I118" s="35"/>
      <c r="J118" s="35"/>
      <c r="K118" s="35"/>
      <c r="L118" s="35"/>
      <c r="M118" s="35"/>
    </row>
    <row r="119" spans="1:13">
      <c r="A119" s="38" t="s">
        <v>111</v>
      </c>
      <c r="B119" s="84">
        <v>915</v>
      </c>
      <c r="C119" s="39" t="s">
        <v>13</v>
      </c>
      <c r="D119" s="39" t="s">
        <v>5</v>
      </c>
      <c r="E119" s="67" t="s">
        <v>175</v>
      </c>
      <c r="F119" s="39" t="s">
        <v>1</v>
      </c>
      <c r="G119" s="79">
        <f>G120</f>
        <v>185</v>
      </c>
      <c r="H119" s="35"/>
      <c r="I119" s="35"/>
      <c r="J119" s="35"/>
      <c r="K119" s="35"/>
      <c r="L119" s="35"/>
      <c r="M119" s="35"/>
    </row>
    <row r="120" spans="1:13" ht="26.25">
      <c r="A120" s="62" t="s">
        <v>203</v>
      </c>
      <c r="B120" s="84">
        <v>915</v>
      </c>
      <c r="C120" s="41" t="s">
        <v>13</v>
      </c>
      <c r="D120" s="41" t="s">
        <v>5</v>
      </c>
      <c r="E120" s="70" t="s">
        <v>204</v>
      </c>
      <c r="F120" s="41" t="s">
        <v>110</v>
      </c>
      <c r="G120" s="187">
        <v>185</v>
      </c>
      <c r="H120" s="35"/>
      <c r="I120" s="35"/>
      <c r="J120" s="35"/>
      <c r="K120" s="35"/>
      <c r="L120" s="35"/>
      <c r="M120" s="35"/>
    </row>
    <row r="121" spans="1:13">
      <c r="A121" s="59" t="s">
        <v>205</v>
      </c>
      <c r="B121" s="84">
        <v>915</v>
      </c>
      <c r="C121" s="55" t="s">
        <v>13</v>
      </c>
      <c r="D121" s="55" t="s">
        <v>11</v>
      </c>
      <c r="E121" s="66" t="s">
        <v>168</v>
      </c>
      <c r="F121" s="55" t="s">
        <v>1</v>
      </c>
      <c r="G121" s="174">
        <f>G122</f>
        <v>1</v>
      </c>
      <c r="H121" s="35"/>
      <c r="I121" s="35"/>
      <c r="J121" s="35"/>
      <c r="K121" s="35"/>
      <c r="L121" s="35"/>
      <c r="M121" s="35"/>
    </row>
    <row r="122" spans="1:13">
      <c r="A122" s="137" t="s">
        <v>109</v>
      </c>
      <c r="B122" s="84">
        <v>915</v>
      </c>
      <c r="C122" s="39" t="s">
        <v>13</v>
      </c>
      <c r="D122" s="39" t="s">
        <v>11</v>
      </c>
      <c r="E122" s="67" t="s">
        <v>168</v>
      </c>
      <c r="F122" s="39" t="s">
        <v>1</v>
      </c>
      <c r="G122" s="175">
        <f>G123</f>
        <v>1</v>
      </c>
      <c r="H122" s="35"/>
      <c r="I122" s="35"/>
      <c r="J122" s="35"/>
      <c r="K122" s="35"/>
      <c r="L122" s="35"/>
      <c r="M122" s="35"/>
    </row>
    <row r="123" spans="1:13">
      <c r="A123" s="38" t="s">
        <v>107</v>
      </c>
      <c r="B123" s="84">
        <v>915</v>
      </c>
      <c r="C123" s="37" t="s">
        <v>13</v>
      </c>
      <c r="D123" s="37" t="s">
        <v>11</v>
      </c>
      <c r="E123" s="64" t="s">
        <v>206</v>
      </c>
      <c r="F123" s="37" t="s">
        <v>1</v>
      </c>
      <c r="G123" s="173">
        <f>G124</f>
        <v>1</v>
      </c>
      <c r="H123" s="35"/>
      <c r="I123" s="35"/>
      <c r="J123" s="35"/>
      <c r="K123" s="35"/>
      <c r="L123" s="35"/>
      <c r="M123" s="35"/>
    </row>
    <row r="124" spans="1:13" ht="25.5">
      <c r="A124" s="38" t="s">
        <v>106</v>
      </c>
      <c r="B124" s="179">
        <v>915</v>
      </c>
      <c r="C124" s="37" t="s">
        <v>13</v>
      </c>
      <c r="D124" s="37" t="s">
        <v>11</v>
      </c>
      <c r="E124" s="64" t="s">
        <v>207</v>
      </c>
      <c r="F124" s="37" t="s">
        <v>105</v>
      </c>
      <c r="G124" s="173">
        <v>1</v>
      </c>
      <c r="H124" s="35"/>
      <c r="I124" s="35"/>
      <c r="J124" s="35"/>
      <c r="K124" s="35"/>
      <c r="L124" s="35"/>
      <c r="M124" s="35"/>
    </row>
    <row r="125" spans="1:13">
      <c r="A125" s="35"/>
      <c r="B125" s="83"/>
      <c r="C125" s="35"/>
      <c r="D125" s="35"/>
      <c r="E125" s="63"/>
      <c r="F125" s="35"/>
      <c r="G125" s="36"/>
      <c r="H125" s="35"/>
      <c r="I125" s="35"/>
      <c r="J125" s="35"/>
      <c r="K125" s="35"/>
      <c r="L125" s="35"/>
      <c r="M125" s="35"/>
    </row>
    <row r="126" spans="1:13">
      <c r="A126" s="35"/>
      <c r="B126" s="83"/>
      <c r="C126" s="35"/>
      <c r="D126" s="35"/>
      <c r="E126" s="63"/>
      <c r="F126" s="35"/>
      <c r="G126" s="36"/>
      <c r="H126" s="35"/>
      <c r="I126" s="35"/>
      <c r="J126" s="35"/>
      <c r="K126" s="35"/>
      <c r="L126" s="35"/>
      <c r="M126" s="35"/>
    </row>
    <row r="127" spans="1:13">
      <c r="A127" s="35"/>
      <c r="B127" s="83"/>
      <c r="C127" s="35"/>
      <c r="D127" s="35"/>
      <c r="E127" s="63"/>
      <c r="F127" s="35"/>
      <c r="G127" s="36"/>
      <c r="H127" s="35"/>
      <c r="I127" s="35"/>
      <c r="J127" s="35"/>
      <c r="K127" s="35"/>
      <c r="L127" s="35"/>
      <c r="M127" s="35"/>
    </row>
    <row r="128" spans="1:13">
      <c r="A128" s="35"/>
      <c r="B128" s="83"/>
      <c r="C128" s="35"/>
      <c r="D128" s="35"/>
      <c r="E128" s="63"/>
      <c r="F128" s="35"/>
      <c r="G128" s="36"/>
      <c r="H128" s="35"/>
      <c r="I128" s="35"/>
      <c r="J128" s="35"/>
      <c r="K128" s="35"/>
      <c r="L128" s="35"/>
      <c r="M128" s="35"/>
    </row>
    <row r="129" spans="1:13">
      <c r="A129" s="35"/>
      <c r="B129" s="83"/>
      <c r="C129" s="35"/>
      <c r="D129" s="35"/>
      <c r="E129" s="63"/>
      <c r="F129" s="35"/>
      <c r="G129" s="36"/>
      <c r="H129" s="35"/>
      <c r="I129" s="35"/>
      <c r="J129" s="35"/>
      <c r="K129" s="35"/>
      <c r="L129" s="35"/>
      <c r="M129" s="35"/>
    </row>
    <row r="130" spans="1:13">
      <c r="A130" s="35"/>
      <c r="B130" s="83"/>
      <c r="C130" s="35"/>
      <c r="D130" s="35"/>
      <c r="E130" s="63"/>
      <c r="F130" s="35"/>
      <c r="G130" s="36"/>
      <c r="H130" s="35"/>
      <c r="I130" s="35"/>
      <c r="J130" s="35"/>
      <c r="K130" s="35"/>
      <c r="L130" s="35"/>
      <c r="M130" s="35"/>
    </row>
    <row r="131" spans="1:13">
      <c r="A131" s="35"/>
      <c r="B131" s="83"/>
      <c r="C131" s="35"/>
      <c r="D131" s="35"/>
      <c r="E131" s="63"/>
      <c r="F131" s="35"/>
      <c r="G131" s="36"/>
      <c r="H131" s="35"/>
      <c r="I131" s="35"/>
      <c r="J131" s="35"/>
      <c r="K131" s="35"/>
      <c r="L131" s="35"/>
      <c r="M131" s="35"/>
    </row>
    <row r="132" spans="1:13">
      <c r="A132" s="35"/>
      <c r="B132" s="83"/>
      <c r="C132" s="35"/>
      <c r="D132" s="35"/>
      <c r="E132" s="63"/>
      <c r="F132" s="35"/>
      <c r="G132" s="36"/>
      <c r="H132" s="35"/>
      <c r="I132" s="35"/>
      <c r="J132" s="35"/>
      <c r="K132" s="35"/>
      <c r="L132" s="35"/>
      <c r="M132" s="35"/>
    </row>
    <row r="133" spans="1:13">
      <c r="A133" s="35"/>
      <c r="B133" s="83"/>
      <c r="C133" s="35"/>
      <c r="D133" s="35"/>
      <c r="E133" s="63"/>
      <c r="F133" s="35"/>
      <c r="G133" s="36"/>
      <c r="H133" s="35"/>
      <c r="I133" s="35"/>
      <c r="J133" s="35"/>
      <c r="K133" s="35"/>
      <c r="L133" s="35"/>
      <c r="M133" s="35"/>
    </row>
    <row r="134" spans="1:13">
      <c r="A134" s="35"/>
      <c r="B134" s="83"/>
      <c r="C134" s="35"/>
      <c r="D134" s="35"/>
      <c r="E134" s="63"/>
      <c r="F134" s="35"/>
      <c r="G134" s="36"/>
      <c r="H134" s="35"/>
      <c r="I134" s="35"/>
      <c r="J134" s="35"/>
      <c r="K134" s="35"/>
      <c r="L134" s="35"/>
      <c r="M134" s="35"/>
    </row>
    <row r="135" spans="1:13">
      <c r="A135" s="35"/>
      <c r="B135" s="83"/>
      <c r="C135" s="35"/>
      <c r="D135" s="35"/>
      <c r="E135" s="63"/>
      <c r="F135" s="35"/>
      <c r="G135" s="36"/>
      <c r="H135" s="35"/>
      <c r="I135" s="35"/>
      <c r="J135" s="35"/>
      <c r="K135" s="35"/>
      <c r="L135" s="35"/>
      <c r="M135" s="35"/>
    </row>
    <row r="136" spans="1:13">
      <c r="A136" s="35"/>
      <c r="B136" s="83"/>
      <c r="C136" s="35"/>
      <c r="D136" s="35"/>
      <c r="E136" s="63"/>
      <c r="F136" s="35"/>
      <c r="G136" s="36"/>
      <c r="H136" s="35"/>
      <c r="I136" s="35"/>
      <c r="J136" s="35"/>
      <c r="K136" s="35"/>
      <c r="L136" s="35"/>
      <c r="M136" s="35"/>
    </row>
    <row r="137" spans="1:13">
      <c r="A137" s="35"/>
      <c r="B137" s="83"/>
      <c r="C137" s="35"/>
      <c r="D137" s="35"/>
      <c r="E137" s="63"/>
      <c r="F137" s="35"/>
      <c r="G137" s="36"/>
      <c r="H137" s="35"/>
      <c r="I137" s="35"/>
      <c r="J137" s="35"/>
      <c r="K137" s="35"/>
      <c r="L137" s="35"/>
      <c r="M137" s="35"/>
    </row>
    <row r="138" spans="1:13">
      <c r="A138" s="35"/>
      <c r="B138" s="83"/>
      <c r="C138" s="35"/>
      <c r="D138" s="35"/>
      <c r="E138" s="63"/>
      <c r="F138" s="35"/>
      <c r="G138" s="36"/>
      <c r="H138" s="35"/>
      <c r="I138" s="35"/>
      <c r="J138" s="35"/>
      <c r="K138" s="35"/>
      <c r="L138" s="35"/>
      <c r="M138" s="35"/>
    </row>
    <row r="139" spans="1:13">
      <c r="A139" s="35"/>
      <c r="B139" s="83"/>
      <c r="C139" s="35"/>
      <c r="D139" s="35"/>
      <c r="E139" s="63"/>
      <c r="F139" s="35"/>
      <c r="G139" s="36"/>
      <c r="H139" s="35"/>
      <c r="I139" s="35"/>
      <c r="J139" s="35"/>
      <c r="K139" s="35"/>
      <c r="L139" s="35"/>
      <c r="M139" s="35"/>
    </row>
    <row r="140" spans="1:13">
      <c r="A140" s="35"/>
      <c r="B140" s="83"/>
      <c r="C140" s="35"/>
      <c r="D140" s="35"/>
      <c r="E140" s="63"/>
      <c r="F140" s="35"/>
      <c r="G140" s="36"/>
      <c r="H140" s="35"/>
      <c r="I140" s="35"/>
      <c r="J140" s="35"/>
      <c r="K140" s="35"/>
      <c r="L140" s="35"/>
      <c r="M140" s="35"/>
    </row>
    <row r="141" spans="1:13">
      <c r="A141" s="35"/>
      <c r="B141" s="83"/>
      <c r="C141" s="35"/>
      <c r="D141" s="35"/>
      <c r="E141" s="63"/>
      <c r="F141" s="35"/>
      <c r="G141" s="36"/>
      <c r="H141" s="35"/>
      <c r="I141" s="35"/>
      <c r="J141" s="35"/>
      <c r="K141" s="35"/>
      <c r="L141" s="35"/>
      <c r="M141" s="35"/>
    </row>
    <row r="142" spans="1:13">
      <c r="A142" s="35"/>
      <c r="B142" s="83"/>
      <c r="C142" s="35"/>
      <c r="D142" s="35"/>
      <c r="E142" s="63"/>
      <c r="F142" s="35"/>
      <c r="G142" s="36"/>
      <c r="H142" s="35"/>
      <c r="I142" s="35"/>
      <c r="J142" s="35"/>
      <c r="K142" s="35"/>
      <c r="L142" s="35"/>
      <c r="M142" s="35"/>
    </row>
    <row r="143" spans="1:13">
      <c r="A143" s="35"/>
      <c r="B143" s="83"/>
      <c r="C143" s="35"/>
      <c r="D143" s="35"/>
      <c r="E143" s="63"/>
      <c r="F143" s="35"/>
      <c r="G143" s="36"/>
      <c r="H143" s="35"/>
      <c r="I143" s="35"/>
      <c r="J143" s="35"/>
      <c r="K143" s="35"/>
      <c r="L143" s="35"/>
      <c r="M143" s="35"/>
    </row>
    <row r="144" spans="1:13">
      <c r="A144" s="35"/>
      <c r="B144" s="83"/>
      <c r="C144" s="35"/>
      <c r="D144" s="35"/>
      <c r="E144" s="63"/>
      <c r="F144" s="35"/>
      <c r="G144" s="36"/>
      <c r="H144" s="35"/>
      <c r="I144" s="35"/>
      <c r="J144" s="35"/>
      <c r="K144" s="35"/>
      <c r="L144" s="35"/>
      <c r="M144" s="35"/>
    </row>
    <row r="145" spans="1:13">
      <c r="A145" s="35"/>
      <c r="B145" s="83"/>
      <c r="C145" s="35"/>
      <c r="D145" s="35"/>
      <c r="E145" s="63"/>
      <c r="F145" s="35"/>
      <c r="G145" s="36"/>
      <c r="H145" s="35"/>
      <c r="I145" s="35"/>
      <c r="J145" s="35"/>
      <c r="K145" s="35"/>
      <c r="L145" s="35"/>
      <c r="M145" s="35"/>
    </row>
    <row r="146" spans="1:13">
      <c r="A146" s="35"/>
      <c r="B146" s="83"/>
      <c r="C146" s="35"/>
      <c r="D146" s="35"/>
      <c r="E146" s="63"/>
      <c r="F146" s="35"/>
      <c r="G146" s="36"/>
      <c r="H146" s="35"/>
      <c r="I146" s="35"/>
      <c r="J146" s="35"/>
      <c r="K146" s="35"/>
      <c r="L146" s="35"/>
      <c r="M146" s="35"/>
    </row>
    <row r="147" spans="1:13">
      <c r="A147" s="35"/>
      <c r="B147" s="83"/>
      <c r="C147" s="35"/>
      <c r="D147" s="35"/>
      <c r="E147" s="63"/>
      <c r="F147" s="35"/>
      <c r="G147" s="36"/>
      <c r="H147" s="35"/>
      <c r="I147" s="35"/>
      <c r="J147" s="35"/>
      <c r="K147" s="35"/>
      <c r="L147" s="35"/>
      <c r="M147" s="35"/>
    </row>
    <row r="148" spans="1:13">
      <c r="A148" s="35"/>
      <c r="B148" s="83"/>
      <c r="C148" s="35"/>
      <c r="D148" s="35"/>
      <c r="E148" s="63"/>
      <c r="F148" s="35"/>
      <c r="G148" s="36"/>
      <c r="H148" s="35"/>
      <c r="I148" s="35"/>
      <c r="J148" s="35"/>
      <c r="K148" s="35"/>
      <c r="L148" s="35"/>
      <c r="M148" s="35"/>
    </row>
    <row r="149" spans="1:13">
      <c r="A149" s="35"/>
      <c r="B149" s="83"/>
      <c r="C149" s="35"/>
      <c r="D149" s="35"/>
      <c r="E149" s="63"/>
      <c r="F149" s="35"/>
      <c r="G149" s="36"/>
      <c r="H149" s="35"/>
      <c r="I149" s="35"/>
      <c r="J149" s="35"/>
      <c r="K149" s="35"/>
      <c r="L149" s="35"/>
      <c r="M149" s="35"/>
    </row>
    <row r="150" spans="1:13">
      <c r="A150" s="35"/>
      <c r="B150" s="83"/>
      <c r="C150" s="35"/>
      <c r="D150" s="35"/>
      <c r="E150" s="63"/>
      <c r="F150" s="35"/>
      <c r="G150" s="36"/>
      <c r="H150" s="35"/>
      <c r="I150" s="35"/>
      <c r="J150" s="35"/>
      <c r="K150" s="35"/>
      <c r="L150" s="35"/>
      <c r="M150" s="35"/>
    </row>
    <row r="151" spans="1:13">
      <c r="A151" s="35"/>
      <c r="B151" s="83"/>
      <c r="C151" s="35"/>
      <c r="D151" s="35"/>
      <c r="E151" s="63"/>
      <c r="F151" s="35"/>
      <c r="G151" s="36"/>
      <c r="H151" s="35"/>
      <c r="I151" s="35"/>
      <c r="J151" s="35"/>
      <c r="K151" s="35"/>
      <c r="L151" s="35"/>
      <c r="M151" s="35"/>
    </row>
    <row r="152" spans="1:13">
      <c r="A152" s="35"/>
      <c r="B152" s="83"/>
      <c r="C152" s="35"/>
      <c r="D152" s="35"/>
      <c r="E152" s="63"/>
      <c r="F152" s="35"/>
      <c r="G152" s="36"/>
      <c r="H152" s="35"/>
      <c r="I152" s="35"/>
      <c r="J152" s="35"/>
      <c r="K152" s="35"/>
      <c r="L152" s="35"/>
      <c r="M152" s="35"/>
    </row>
    <row r="153" spans="1:13">
      <c r="A153" s="35"/>
      <c r="B153" s="83"/>
      <c r="C153" s="35"/>
      <c r="D153" s="35"/>
      <c r="E153" s="63"/>
      <c r="F153" s="35"/>
      <c r="G153" s="36"/>
      <c r="H153" s="35"/>
      <c r="I153" s="35"/>
      <c r="J153" s="35"/>
      <c r="K153" s="35"/>
      <c r="L153" s="35"/>
      <c r="M153" s="35"/>
    </row>
    <row r="154" spans="1:13">
      <c r="A154" s="35"/>
      <c r="B154" s="83"/>
      <c r="C154" s="35"/>
      <c r="D154" s="35"/>
      <c r="E154" s="63"/>
      <c r="F154" s="35"/>
      <c r="G154" s="36"/>
      <c r="H154" s="35"/>
      <c r="I154" s="35"/>
      <c r="J154" s="35"/>
      <c r="K154" s="35"/>
      <c r="L154" s="35"/>
      <c r="M154" s="35"/>
    </row>
    <row r="155" spans="1:13">
      <c r="A155" s="35"/>
      <c r="B155" s="83"/>
      <c r="C155" s="35"/>
      <c r="D155" s="35"/>
      <c r="E155" s="63"/>
      <c r="F155" s="35"/>
      <c r="G155" s="36"/>
      <c r="H155" s="35"/>
      <c r="I155" s="35"/>
      <c r="J155" s="35"/>
      <c r="K155" s="35"/>
      <c r="L155" s="35"/>
      <c r="M155" s="35"/>
    </row>
    <row r="156" spans="1:13">
      <c r="A156" s="35"/>
      <c r="B156" s="83"/>
      <c r="C156" s="35"/>
      <c r="D156" s="35"/>
      <c r="E156" s="63"/>
      <c r="F156" s="35"/>
      <c r="G156" s="36"/>
      <c r="H156" s="35"/>
      <c r="I156" s="35"/>
      <c r="J156" s="35"/>
      <c r="K156" s="35"/>
      <c r="L156" s="35"/>
      <c r="M156" s="35"/>
    </row>
    <row r="157" spans="1:13">
      <c r="A157" s="35"/>
      <c r="B157" s="83"/>
      <c r="C157" s="35"/>
      <c r="D157" s="35"/>
      <c r="E157" s="63"/>
      <c r="F157" s="35"/>
      <c r="G157" s="36"/>
      <c r="H157" s="35"/>
      <c r="I157" s="35"/>
      <c r="J157" s="35"/>
      <c r="K157" s="35"/>
      <c r="L157" s="35"/>
      <c r="M157" s="35"/>
    </row>
    <row r="158" spans="1:13">
      <c r="A158" s="35"/>
      <c r="B158" s="83"/>
      <c r="C158" s="35"/>
      <c r="D158" s="35"/>
      <c r="E158" s="63"/>
      <c r="F158" s="35"/>
      <c r="G158" s="36"/>
      <c r="H158" s="35"/>
      <c r="I158" s="35"/>
      <c r="J158" s="35"/>
      <c r="K158" s="35"/>
      <c r="L158" s="35"/>
      <c r="M158" s="35"/>
    </row>
    <row r="159" spans="1:13">
      <c r="A159" s="35"/>
      <c r="B159" s="83"/>
      <c r="C159" s="35"/>
      <c r="D159" s="35"/>
      <c r="E159" s="63"/>
      <c r="F159" s="35"/>
      <c r="G159" s="36"/>
      <c r="H159" s="35"/>
      <c r="I159" s="35"/>
      <c r="J159" s="35"/>
      <c r="K159" s="35"/>
      <c r="L159" s="35"/>
      <c r="M159" s="35"/>
    </row>
    <row r="160" spans="1:13">
      <c r="A160" s="35"/>
      <c r="B160" s="83"/>
      <c r="C160" s="35"/>
      <c r="D160" s="35"/>
      <c r="E160" s="63"/>
      <c r="F160" s="35"/>
      <c r="G160" s="36"/>
      <c r="H160" s="35"/>
      <c r="I160" s="35"/>
      <c r="J160" s="35"/>
      <c r="K160" s="35"/>
      <c r="L160" s="35"/>
      <c r="M160" s="35"/>
    </row>
    <row r="161" spans="1:13">
      <c r="A161" s="35"/>
      <c r="B161" s="83"/>
      <c r="C161" s="35"/>
      <c r="D161" s="35"/>
      <c r="E161" s="63"/>
      <c r="F161" s="35"/>
      <c r="G161" s="36"/>
      <c r="H161" s="35"/>
      <c r="I161" s="35"/>
      <c r="J161" s="35"/>
      <c r="K161" s="35"/>
      <c r="L161" s="35"/>
      <c r="M161" s="35"/>
    </row>
    <row r="162" spans="1:13">
      <c r="A162" s="35"/>
      <c r="B162" s="83"/>
      <c r="C162" s="35"/>
      <c r="D162" s="35"/>
      <c r="E162" s="63"/>
      <c r="F162" s="35"/>
      <c r="G162" s="36"/>
      <c r="H162" s="35"/>
      <c r="I162" s="35"/>
      <c r="J162" s="35"/>
      <c r="K162" s="35"/>
      <c r="L162" s="35"/>
      <c r="M162" s="35"/>
    </row>
    <row r="163" spans="1:13">
      <c r="A163" s="35"/>
      <c r="B163" s="83"/>
      <c r="C163" s="35"/>
      <c r="D163" s="35"/>
      <c r="E163" s="63"/>
      <c r="F163" s="35"/>
      <c r="G163" s="36"/>
      <c r="H163" s="35"/>
      <c r="I163" s="35"/>
      <c r="J163" s="35"/>
      <c r="K163" s="35"/>
      <c r="L163" s="35"/>
      <c r="M163" s="35"/>
    </row>
    <row r="164" spans="1:13">
      <c r="A164" s="35"/>
      <c r="B164" s="83"/>
      <c r="C164" s="35"/>
      <c r="D164" s="35"/>
      <c r="E164" s="63"/>
      <c r="F164" s="35"/>
      <c r="G164" s="36"/>
      <c r="H164" s="35"/>
      <c r="I164" s="35"/>
      <c r="J164" s="35"/>
      <c r="K164" s="35"/>
      <c r="L164" s="35"/>
      <c r="M164" s="35"/>
    </row>
    <row r="165" spans="1:13">
      <c r="A165" s="35"/>
      <c r="B165" s="83"/>
      <c r="C165" s="35"/>
      <c r="D165" s="35"/>
      <c r="E165" s="63"/>
      <c r="F165" s="35"/>
      <c r="G165" s="36"/>
      <c r="H165" s="35"/>
      <c r="I165" s="35"/>
      <c r="J165" s="35"/>
      <c r="K165" s="35"/>
      <c r="L165" s="35"/>
      <c r="M165" s="35"/>
    </row>
    <row r="166" spans="1:13">
      <c r="A166" s="35"/>
      <c r="B166" s="83"/>
      <c r="C166" s="35"/>
      <c r="D166" s="35"/>
      <c r="E166" s="63"/>
      <c r="F166" s="35"/>
      <c r="G166" s="36"/>
      <c r="H166" s="35"/>
      <c r="I166" s="35"/>
      <c r="J166" s="35"/>
      <c r="K166" s="35"/>
      <c r="L166" s="35"/>
      <c r="M166" s="35"/>
    </row>
    <row r="167" spans="1:13">
      <c r="A167" s="35"/>
      <c r="B167" s="83"/>
      <c r="C167" s="35"/>
      <c r="D167" s="35"/>
      <c r="E167" s="63"/>
      <c r="F167" s="35"/>
      <c r="G167" s="36"/>
      <c r="H167" s="35"/>
      <c r="I167" s="35"/>
      <c r="J167" s="35"/>
      <c r="K167" s="35"/>
      <c r="L167" s="35"/>
      <c r="M167" s="35"/>
    </row>
    <row r="168" spans="1:13">
      <c r="A168" s="35"/>
      <c r="B168" s="83"/>
      <c r="C168" s="35"/>
      <c r="D168" s="35"/>
      <c r="E168" s="63"/>
      <c r="F168" s="35"/>
      <c r="G168" s="36"/>
      <c r="H168" s="35"/>
      <c r="I168" s="35"/>
      <c r="J168" s="35"/>
      <c r="K168" s="35"/>
      <c r="L168" s="35"/>
      <c r="M168" s="35"/>
    </row>
    <row r="169" spans="1:13">
      <c r="A169" s="35"/>
      <c r="B169" s="83"/>
      <c r="C169" s="35"/>
      <c r="D169" s="35"/>
      <c r="E169" s="63"/>
      <c r="F169" s="35"/>
      <c r="G169" s="36"/>
      <c r="H169" s="35"/>
      <c r="I169" s="35"/>
      <c r="J169" s="35"/>
      <c r="K169" s="35"/>
      <c r="L169" s="35"/>
      <c r="M169" s="35"/>
    </row>
    <row r="170" spans="1:13">
      <c r="A170" s="35"/>
      <c r="B170" s="83"/>
      <c r="C170" s="35"/>
      <c r="D170" s="35"/>
      <c r="E170" s="63"/>
      <c r="F170" s="35"/>
      <c r="G170" s="36"/>
      <c r="H170" s="35"/>
      <c r="I170" s="35"/>
      <c r="J170" s="35"/>
      <c r="K170" s="35"/>
      <c r="L170" s="35"/>
      <c r="M170" s="35"/>
    </row>
    <row r="171" spans="1:13">
      <c r="A171" s="35"/>
      <c r="B171" s="83"/>
      <c r="C171" s="35"/>
      <c r="D171" s="35"/>
      <c r="E171" s="63"/>
      <c r="F171" s="35"/>
      <c r="G171" s="36"/>
      <c r="H171" s="35"/>
      <c r="I171" s="35"/>
      <c r="J171" s="35"/>
      <c r="K171" s="35"/>
      <c r="L171" s="35"/>
      <c r="M171" s="35"/>
    </row>
    <row r="172" spans="1:13">
      <c r="A172" s="35"/>
      <c r="B172" s="83"/>
      <c r="C172" s="35"/>
      <c r="D172" s="35"/>
      <c r="E172" s="63"/>
      <c r="F172" s="35"/>
      <c r="G172" s="36"/>
      <c r="H172" s="35"/>
      <c r="I172" s="35"/>
      <c r="J172" s="35"/>
      <c r="K172" s="35"/>
      <c r="L172" s="35"/>
      <c r="M172" s="35"/>
    </row>
    <row r="173" spans="1:13">
      <c r="A173" s="35"/>
      <c r="B173" s="83"/>
      <c r="C173" s="35"/>
      <c r="D173" s="35"/>
      <c r="E173" s="63"/>
      <c r="F173" s="35"/>
      <c r="G173" s="36"/>
      <c r="H173" s="35"/>
      <c r="I173" s="35"/>
      <c r="J173" s="35"/>
      <c r="K173" s="35"/>
      <c r="L173" s="35"/>
      <c r="M173" s="35"/>
    </row>
    <row r="174" spans="1:13">
      <c r="A174" s="35"/>
      <c r="B174" s="83"/>
      <c r="C174" s="35"/>
      <c r="D174" s="35"/>
      <c r="E174" s="63"/>
      <c r="F174" s="35"/>
      <c r="G174" s="36"/>
      <c r="H174" s="35"/>
      <c r="I174" s="35"/>
      <c r="J174" s="35"/>
      <c r="K174" s="35"/>
      <c r="L174" s="35"/>
      <c r="M174" s="35"/>
    </row>
    <row r="175" spans="1:13">
      <c r="A175" s="35"/>
      <c r="B175" s="83"/>
      <c r="C175" s="35"/>
      <c r="D175" s="35"/>
      <c r="E175" s="63"/>
      <c r="F175" s="35"/>
      <c r="G175" s="36"/>
      <c r="H175" s="35"/>
      <c r="I175" s="35"/>
      <c r="J175" s="35"/>
      <c r="K175" s="35"/>
      <c r="L175" s="35"/>
      <c r="M175" s="35"/>
    </row>
    <row r="176" spans="1:13">
      <c r="A176" s="35"/>
      <c r="B176" s="83"/>
      <c r="C176" s="35"/>
      <c r="D176" s="35"/>
      <c r="E176" s="63"/>
      <c r="F176" s="35"/>
      <c r="G176" s="36"/>
      <c r="H176" s="35"/>
      <c r="I176" s="35"/>
      <c r="J176" s="35"/>
      <c r="K176" s="35"/>
      <c r="L176" s="35"/>
      <c r="M176" s="35"/>
    </row>
    <row r="177" spans="1:13">
      <c r="A177" s="35"/>
      <c r="B177" s="83"/>
      <c r="C177" s="35"/>
      <c r="D177" s="35"/>
      <c r="E177" s="63"/>
      <c r="F177" s="35"/>
      <c r="G177" s="36"/>
      <c r="H177" s="35"/>
      <c r="I177" s="35"/>
      <c r="J177" s="35"/>
      <c r="K177" s="35"/>
      <c r="L177" s="35"/>
      <c r="M177" s="35"/>
    </row>
    <row r="178" spans="1:13">
      <c r="A178" s="35"/>
      <c r="B178" s="83"/>
      <c r="C178" s="35"/>
      <c r="D178" s="35"/>
      <c r="E178" s="63"/>
      <c r="F178" s="35"/>
      <c r="G178" s="36"/>
      <c r="H178" s="35"/>
      <c r="I178" s="35"/>
      <c r="J178" s="35"/>
      <c r="K178" s="35"/>
      <c r="L178" s="35"/>
      <c r="M178" s="35"/>
    </row>
    <row r="179" spans="1:13">
      <c r="A179" s="35"/>
      <c r="B179" s="83"/>
      <c r="C179" s="35"/>
      <c r="D179" s="35"/>
      <c r="E179" s="63"/>
      <c r="F179" s="35"/>
      <c r="G179" s="36"/>
      <c r="H179" s="35"/>
      <c r="I179" s="35"/>
      <c r="J179" s="35"/>
      <c r="K179" s="35"/>
      <c r="L179" s="35"/>
      <c r="M179" s="35"/>
    </row>
    <row r="180" spans="1:13">
      <c r="A180" s="35"/>
      <c r="B180" s="83"/>
      <c r="C180" s="35"/>
      <c r="D180" s="35"/>
      <c r="E180" s="63"/>
      <c r="F180" s="35"/>
      <c r="G180" s="36"/>
      <c r="H180" s="35"/>
      <c r="I180" s="35"/>
      <c r="J180" s="35"/>
      <c r="K180" s="35"/>
      <c r="L180" s="35"/>
      <c r="M180" s="35"/>
    </row>
    <row r="181" spans="1:13">
      <c r="A181" s="35"/>
      <c r="B181" s="83"/>
      <c r="C181" s="35"/>
      <c r="D181" s="35"/>
      <c r="E181" s="63"/>
      <c r="F181" s="35"/>
      <c r="G181" s="36"/>
      <c r="H181" s="35"/>
      <c r="I181" s="35"/>
      <c r="J181" s="35"/>
      <c r="K181" s="35"/>
      <c r="L181" s="35"/>
      <c r="M181" s="35"/>
    </row>
    <row r="182" spans="1:13">
      <c r="A182" s="35"/>
      <c r="B182" s="83"/>
      <c r="C182" s="35"/>
      <c r="D182" s="35"/>
      <c r="E182" s="63"/>
      <c r="F182" s="35"/>
      <c r="G182" s="36"/>
      <c r="H182" s="35"/>
      <c r="I182" s="35"/>
      <c r="J182" s="35"/>
      <c r="K182" s="35"/>
      <c r="L182" s="35"/>
      <c r="M182" s="35"/>
    </row>
    <row r="183" spans="1:13">
      <c r="A183" s="35"/>
      <c r="B183" s="83"/>
      <c r="C183" s="35"/>
      <c r="D183" s="35"/>
      <c r="E183" s="63"/>
      <c r="F183" s="35"/>
      <c r="G183" s="36"/>
      <c r="H183" s="35"/>
      <c r="I183" s="35"/>
      <c r="J183" s="35"/>
      <c r="K183" s="35"/>
      <c r="L183" s="35"/>
      <c r="M183" s="35"/>
    </row>
    <row r="184" spans="1:13">
      <c r="A184" s="35"/>
      <c r="B184" s="83"/>
      <c r="C184" s="35"/>
      <c r="D184" s="35"/>
      <c r="E184" s="63"/>
      <c r="F184" s="35"/>
      <c r="G184" s="36"/>
      <c r="H184" s="35"/>
      <c r="I184" s="35"/>
      <c r="J184" s="35"/>
      <c r="K184" s="35"/>
      <c r="L184" s="35"/>
      <c r="M184" s="35"/>
    </row>
    <row r="185" spans="1:13">
      <c r="A185" s="35"/>
      <c r="B185" s="83"/>
      <c r="C185" s="35"/>
      <c r="D185" s="35"/>
      <c r="E185" s="63"/>
      <c r="F185" s="35"/>
      <c r="G185" s="36"/>
      <c r="H185" s="35"/>
      <c r="I185" s="35"/>
      <c r="J185" s="35"/>
      <c r="K185" s="35"/>
      <c r="L185" s="35"/>
      <c r="M185" s="35"/>
    </row>
    <row r="186" spans="1:13">
      <c r="A186" s="35"/>
      <c r="B186" s="83"/>
      <c r="C186" s="35"/>
      <c r="D186" s="35"/>
      <c r="E186" s="63"/>
      <c r="F186" s="35"/>
      <c r="G186" s="36"/>
      <c r="H186" s="35"/>
      <c r="I186" s="35"/>
      <c r="J186" s="35"/>
      <c r="K186" s="35"/>
      <c r="L186" s="35"/>
      <c r="M186" s="35"/>
    </row>
    <row r="187" spans="1:13">
      <c r="A187" s="35"/>
      <c r="B187" s="83"/>
      <c r="C187" s="35"/>
      <c r="D187" s="35"/>
      <c r="E187" s="63"/>
      <c r="F187" s="35"/>
      <c r="G187" s="36"/>
      <c r="H187" s="35"/>
      <c r="I187" s="35"/>
      <c r="J187" s="35"/>
      <c r="K187" s="35"/>
      <c r="L187" s="35"/>
      <c r="M187" s="35"/>
    </row>
    <row r="188" spans="1:13">
      <c r="A188" s="35"/>
      <c r="B188" s="83"/>
      <c r="C188" s="35"/>
      <c r="D188" s="35"/>
      <c r="E188" s="63"/>
      <c r="F188" s="35"/>
      <c r="G188" s="36"/>
      <c r="H188" s="35"/>
      <c r="I188" s="35"/>
      <c r="J188" s="35"/>
      <c r="K188" s="35"/>
      <c r="L188" s="35"/>
      <c r="M188" s="35"/>
    </row>
    <row r="189" spans="1:13">
      <c r="A189" s="35"/>
      <c r="B189" s="83"/>
      <c r="C189" s="35"/>
      <c r="D189" s="35"/>
      <c r="E189" s="63"/>
      <c r="F189" s="35"/>
      <c r="G189" s="36"/>
      <c r="H189" s="35"/>
      <c r="I189" s="35"/>
      <c r="J189" s="35"/>
      <c r="K189" s="35"/>
      <c r="L189" s="35"/>
      <c r="M189" s="35"/>
    </row>
    <row r="190" spans="1:13">
      <c r="A190" s="35"/>
      <c r="B190" s="83"/>
      <c r="C190" s="35"/>
      <c r="D190" s="35"/>
      <c r="E190" s="63"/>
      <c r="F190" s="35"/>
      <c r="G190" s="36"/>
      <c r="H190" s="35"/>
      <c r="I190" s="35"/>
      <c r="J190" s="35"/>
      <c r="K190" s="35"/>
      <c r="L190" s="35"/>
      <c r="M190" s="35"/>
    </row>
    <row r="191" spans="1:13">
      <c r="A191" s="35"/>
      <c r="B191" s="83"/>
      <c r="C191" s="35"/>
      <c r="D191" s="35"/>
      <c r="E191" s="63"/>
      <c r="F191" s="35"/>
      <c r="G191" s="36"/>
      <c r="H191" s="35"/>
      <c r="I191" s="35"/>
      <c r="J191" s="35"/>
      <c r="K191" s="35"/>
      <c r="L191" s="35"/>
      <c r="M191" s="35"/>
    </row>
    <row r="192" spans="1:13">
      <c r="A192" s="35"/>
      <c r="B192" s="83"/>
      <c r="C192" s="35"/>
      <c r="D192" s="35"/>
      <c r="E192" s="63"/>
      <c r="F192" s="35"/>
      <c r="G192" s="36"/>
      <c r="H192" s="35"/>
      <c r="I192" s="35"/>
      <c r="J192" s="35"/>
      <c r="K192" s="35"/>
      <c r="L192" s="35"/>
      <c r="M192" s="35"/>
    </row>
    <row r="193" spans="1:13">
      <c r="A193" s="35"/>
      <c r="B193" s="83"/>
      <c r="C193" s="35"/>
      <c r="D193" s="35"/>
      <c r="E193" s="63"/>
      <c r="F193" s="35"/>
      <c r="G193" s="36"/>
      <c r="H193" s="35"/>
      <c r="I193" s="35"/>
      <c r="J193" s="35"/>
      <c r="K193" s="35"/>
      <c r="L193" s="35"/>
      <c r="M193" s="35"/>
    </row>
    <row r="194" spans="1:13">
      <c r="A194" s="35"/>
      <c r="B194" s="83"/>
      <c r="C194" s="35"/>
      <c r="D194" s="35"/>
      <c r="E194" s="63"/>
      <c r="F194" s="35"/>
      <c r="G194" s="36"/>
      <c r="H194" s="35"/>
      <c r="I194" s="35"/>
      <c r="J194" s="35"/>
      <c r="K194" s="35"/>
      <c r="L194" s="35"/>
      <c r="M194" s="35"/>
    </row>
    <row r="195" spans="1:13">
      <c r="A195" s="35"/>
      <c r="B195" s="83"/>
      <c r="C195" s="35"/>
      <c r="D195" s="35"/>
      <c r="E195" s="63"/>
      <c r="F195" s="35"/>
      <c r="G195" s="36"/>
      <c r="H195" s="35"/>
      <c r="I195" s="35"/>
      <c r="J195" s="35"/>
      <c r="K195" s="35"/>
      <c r="L195" s="35"/>
      <c r="M195" s="35"/>
    </row>
    <row r="196" spans="1:13">
      <c r="A196" s="35"/>
      <c r="B196" s="83"/>
      <c r="C196" s="35"/>
      <c r="D196" s="35"/>
      <c r="E196" s="63"/>
      <c r="F196" s="35"/>
      <c r="G196" s="36"/>
      <c r="H196" s="35"/>
      <c r="I196" s="35"/>
      <c r="J196" s="35"/>
      <c r="K196" s="35"/>
      <c r="L196" s="35"/>
      <c r="M196" s="35"/>
    </row>
    <row r="197" spans="1:13">
      <c r="A197" s="35"/>
      <c r="B197" s="83"/>
      <c r="C197" s="35"/>
      <c r="D197" s="35"/>
      <c r="E197" s="63"/>
      <c r="F197" s="35"/>
      <c r="G197" s="36"/>
      <c r="H197" s="35"/>
      <c r="I197" s="35"/>
      <c r="J197" s="35"/>
      <c r="K197" s="35"/>
      <c r="L197" s="35"/>
      <c r="M197" s="35"/>
    </row>
    <row r="198" spans="1:13">
      <c r="A198" s="35"/>
      <c r="B198" s="83"/>
      <c r="C198" s="35"/>
      <c r="D198" s="35"/>
      <c r="E198" s="63"/>
      <c r="F198" s="35"/>
      <c r="G198" s="36"/>
      <c r="H198" s="35"/>
      <c r="I198" s="35"/>
      <c r="J198" s="35"/>
      <c r="K198" s="35"/>
      <c r="L198" s="35"/>
      <c r="M198" s="35"/>
    </row>
    <row r="199" spans="1:13">
      <c r="A199" s="35"/>
      <c r="B199" s="83"/>
      <c r="C199" s="35"/>
      <c r="D199" s="35"/>
      <c r="E199" s="63"/>
      <c r="F199" s="35"/>
      <c r="G199" s="36"/>
      <c r="H199" s="35"/>
      <c r="I199" s="35"/>
      <c r="J199" s="35"/>
      <c r="K199" s="35"/>
      <c r="L199" s="35"/>
      <c r="M199" s="35"/>
    </row>
    <row r="200" spans="1:13">
      <c r="A200" s="35"/>
      <c r="B200" s="83"/>
      <c r="C200" s="35"/>
      <c r="D200" s="35"/>
      <c r="E200" s="63"/>
      <c r="F200" s="35"/>
      <c r="G200" s="36"/>
      <c r="H200" s="35"/>
      <c r="I200" s="35"/>
      <c r="J200" s="35"/>
      <c r="K200" s="35"/>
      <c r="L200" s="35"/>
      <c r="M200" s="35"/>
    </row>
    <row r="201" spans="1:13">
      <c r="A201" s="35"/>
      <c r="B201" s="83"/>
      <c r="C201" s="35"/>
      <c r="D201" s="35"/>
      <c r="E201" s="63"/>
      <c r="F201" s="35"/>
      <c r="G201" s="36"/>
      <c r="H201" s="35"/>
      <c r="I201" s="35"/>
      <c r="J201" s="35"/>
      <c r="K201" s="35"/>
      <c r="L201" s="35"/>
      <c r="M201" s="35"/>
    </row>
    <row r="202" spans="1:13">
      <c r="A202" s="35"/>
      <c r="B202" s="83"/>
      <c r="C202" s="35"/>
      <c r="D202" s="35"/>
      <c r="E202" s="63"/>
      <c r="F202" s="35"/>
      <c r="G202" s="36"/>
      <c r="H202" s="35"/>
      <c r="I202" s="35"/>
      <c r="J202" s="35"/>
      <c r="K202" s="35"/>
      <c r="L202" s="35"/>
      <c r="M202" s="35"/>
    </row>
    <row r="203" spans="1:13">
      <c r="A203" s="35"/>
      <c r="B203" s="83"/>
      <c r="C203" s="35"/>
      <c r="D203" s="35"/>
      <c r="E203" s="63"/>
      <c r="F203" s="35"/>
      <c r="G203" s="36"/>
      <c r="H203" s="35"/>
      <c r="I203" s="35"/>
      <c r="J203" s="35"/>
      <c r="K203" s="35"/>
      <c r="L203" s="35"/>
      <c r="M203" s="35"/>
    </row>
    <row r="204" spans="1:13">
      <c r="A204" s="35"/>
      <c r="B204" s="83"/>
      <c r="C204" s="35"/>
      <c r="D204" s="35"/>
      <c r="E204" s="63"/>
      <c r="F204" s="35"/>
      <c r="G204" s="36"/>
      <c r="H204" s="35"/>
      <c r="I204" s="35"/>
      <c r="J204" s="35"/>
      <c r="K204" s="35"/>
      <c r="L204" s="35"/>
      <c r="M204" s="35"/>
    </row>
    <row r="205" spans="1:13">
      <c r="A205" s="35"/>
      <c r="B205" s="83"/>
      <c r="C205" s="35"/>
      <c r="D205" s="35"/>
      <c r="E205" s="63"/>
      <c r="F205" s="35"/>
      <c r="G205" s="36"/>
      <c r="H205" s="35"/>
      <c r="I205" s="35"/>
      <c r="J205" s="35"/>
      <c r="K205" s="35"/>
      <c r="L205" s="35"/>
      <c r="M205" s="35"/>
    </row>
    <row r="206" spans="1:13">
      <c r="A206" s="35"/>
      <c r="B206" s="83"/>
      <c r="C206" s="35"/>
      <c r="D206" s="35"/>
      <c r="E206" s="63"/>
      <c r="F206" s="35"/>
      <c r="G206" s="36"/>
      <c r="H206" s="35"/>
      <c r="I206" s="35"/>
      <c r="J206" s="35"/>
      <c r="K206" s="35"/>
      <c r="L206" s="35"/>
      <c r="M206" s="35"/>
    </row>
    <row r="207" spans="1:13">
      <c r="A207" s="35"/>
      <c r="B207" s="83"/>
      <c r="C207" s="35"/>
      <c r="D207" s="35"/>
      <c r="E207" s="63"/>
      <c r="F207" s="35"/>
      <c r="G207" s="36"/>
      <c r="H207" s="35"/>
      <c r="I207" s="35"/>
      <c r="J207" s="35"/>
      <c r="K207" s="35"/>
      <c r="L207" s="35"/>
      <c r="M207" s="35"/>
    </row>
    <row r="208" spans="1:13">
      <c r="A208" s="35"/>
      <c r="B208" s="83"/>
      <c r="C208" s="35"/>
      <c r="D208" s="35"/>
      <c r="E208" s="63"/>
      <c r="F208" s="35"/>
      <c r="G208" s="36"/>
      <c r="H208" s="35"/>
      <c r="I208" s="35"/>
      <c r="J208" s="35"/>
      <c r="K208" s="35"/>
      <c r="L208" s="35"/>
      <c r="M208" s="35"/>
    </row>
    <row r="209" spans="1:13">
      <c r="A209" s="35"/>
      <c r="B209" s="83"/>
      <c r="C209" s="35"/>
      <c r="D209" s="35"/>
      <c r="E209" s="63"/>
      <c r="F209" s="35"/>
      <c r="G209" s="36"/>
      <c r="H209" s="35"/>
      <c r="I209" s="35"/>
      <c r="J209" s="35"/>
      <c r="K209" s="35"/>
      <c r="L209" s="35"/>
      <c r="M209" s="35"/>
    </row>
    <row r="210" spans="1:13">
      <c r="A210" s="35"/>
      <c r="B210" s="83"/>
      <c r="C210" s="35"/>
      <c r="D210" s="35"/>
      <c r="E210" s="63"/>
      <c r="F210" s="35"/>
      <c r="G210" s="36"/>
      <c r="H210" s="35"/>
      <c r="I210" s="35"/>
      <c r="J210" s="35"/>
      <c r="K210" s="35"/>
      <c r="L210" s="35"/>
      <c r="M210" s="35"/>
    </row>
    <row r="211" spans="1:13">
      <c r="A211" s="35"/>
      <c r="B211" s="83"/>
      <c r="C211" s="35"/>
      <c r="D211" s="35"/>
      <c r="E211" s="63"/>
      <c r="F211" s="35"/>
      <c r="G211" s="36"/>
      <c r="H211" s="35"/>
      <c r="I211" s="35"/>
      <c r="J211" s="35"/>
      <c r="K211" s="35"/>
      <c r="L211" s="35"/>
      <c r="M211" s="35"/>
    </row>
    <row r="212" spans="1:13">
      <c r="A212" s="35"/>
      <c r="B212" s="83"/>
      <c r="C212" s="35"/>
      <c r="D212" s="35"/>
      <c r="E212" s="63"/>
      <c r="F212" s="35"/>
      <c r="G212" s="36"/>
      <c r="H212" s="35"/>
      <c r="I212" s="35"/>
      <c r="J212" s="35"/>
      <c r="K212" s="35"/>
      <c r="L212" s="35"/>
      <c r="M212" s="35"/>
    </row>
    <row r="213" spans="1:13">
      <c r="A213" s="35"/>
      <c r="B213" s="83"/>
      <c r="C213" s="35"/>
      <c r="D213" s="35"/>
      <c r="E213" s="63"/>
      <c r="F213" s="35"/>
      <c r="G213" s="36"/>
      <c r="H213" s="35"/>
      <c r="I213" s="35"/>
      <c r="J213" s="35"/>
      <c r="K213" s="35"/>
      <c r="L213" s="35"/>
      <c r="M213" s="35"/>
    </row>
    <row r="214" spans="1:13">
      <c r="A214" s="35"/>
      <c r="B214" s="83"/>
      <c r="C214" s="35"/>
      <c r="D214" s="35"/>
      <c r="E214" s="63"/>
      <c r="F214" s="35"/>
      <c r="G214" s="36"/>
      <c r="H214" s="35"/>
      <c r="I214" s="35"/>
      <c r="J214" s="35"/>
      <c r="K214" s="35"/>
      <c r="L214" s="35"/>
      <c r="M214" s="35"/>
    </row>
    <row r="215" spans="1:13">
      <c r="A215" s="35"/>
      <c r="B215" s="83"/>
      <c r="C215" s="35"/>
      <c r="D215" s="35"/>
      <c r="E215" s="63"/>
      <c r="F215" s="35"/>
      <c r="G215" s="36"/>
      <c r="H215" s="35"/>
      <c r="I215" s="35"/>
      <c r="J215" s="35"/>
      <c r="K215" s="35"/>
      <c r="L215" s="35"/>
      <c r="M215" s="35"/>
    </row>
    <row r="216" spans="1:13">
      <c r="A216" s="35"/>
      <c r="B216" s="83"/>
      <c r="C216" s="35"/>
      <c r="D216" s="35"/>
      <c r="E216" s="63"/>
      <c r="F216" s="35"/>
      <c r="G216" s="36"/>
      <c r="H216" s="35"/>
      <c r="I216" s="35"/>
      <c r="J216" s="35"/>
      <c r="K216" s="35"/>
      <c r="L216" s="35"/>
      <c r="M216" s="35"/>
    </row>
    <row r="217" spans="1:13">
      <c r="A217" s="35"/>
      <c r="B217" s="83"/>
      <c r="C217" s="35"/>
      <c r="D217" s="35"/>
      <c r="E217" s="63"/>
      <c r="F217" s="35"/>
      <c r="G217" s="36"/>
      <c r="H217" s="35"/>
      <c r="I217" s="35"/>
      <c r="J217" s="35"/>
      <c r="K217" s="35"/>
      <c r="L217" s="35"/>
      <c r="M217" s="35"/>
    </row>
    <row r="218" spans="1:13">
      <c r="A218" s="35"/>
      <c r="B218" s="83"/>
      <c r="C218" s="35"/>
      <c r="D218" s="35"/>
      <c r="E218" s="63"/>
      <c r="F218" s="35"/>
      <c r="G218" s="36"/>
      <c r="H218" s="35"/>
      <c r="I218" s="35"/>
      <c r="J218" s="35"/>
      <c r="K218" s="35"/>
      <c r="L218" s="35"/>
      <c r="M218" s="35"/>
    </row>
    <row r="219" spans="1:13">
      <c r="A219" s="35"/>
      <c r="B219" s="83"/>
      <c r="C219" s="35"/>
      <c r="D219" s="35"/>
      <c r="E219" s="63"/>
      <c r="F219" s="35"/>
      <c r="G219" s="36"/>
      <c r="H219" s="35"/>
      <c r="I219" s="35"/>
      <c r="J219" s="35"/>
      <c r="K219" s="35"/>
      <c r="L219" s="35"/>
      <c r="M219" s="35"/>
    </row>
    <row r="220" spans="1:13">
      <c r="A220" s="35"/>
      <c r="B220" s="83"/>
      <c r="C220" s="35"/>
      <c r="D220" s="35"/>
      <c r="E220" s="63"/>
      <c r="F220" s="35"/>
      <c r="G220" s="36"/>
      <c r="H220" s="35"/>
      <c r="I220" s="35"/>
      <c r="J220" s="35"/>
      <c r="K220" s="35"/>
      <c r="L220" s="35"/>
      <c r="M220" s="35"/>
    </row>
    <row r="221" spans="1:13">
      <c r="A221" s="35"/>
      <c r="B221" s="83"/>
      <c r="C221" s="35"/>
      <c r="D221" s="35"/>
      <c r="E221" s="63"/>
      <c r="F221" s="35"/>
      <c r="G221" s="36"/>
      <c r="H221" s="35"/>
      <c r="I221" s="35"/>
      <c r="J221" s="35"/>
      <c r="K221" s="35"/>
      <c r="L221" s="35"/>
      <c r="M221" s="35"/>
    </row>
    <row r="222" spans="1:13">
      <c r="A222" s="35"/>
      <c r="B222" s="83"/>
      <c r="C222" s="35"/>
      <c r="D222" s="35"/>
      <c r="E222" s="63"/>
      <c r="F222" s="35"/>
      <c r="G222" s="36"/>
      <c r="H222" s="35"/>
      <c r="I222" s="35"/>
      <c r="J222" s="35"/>
      <c r="K222" s="35"/>
      <c r="L222" s="35"/>
      <c r="M222" s="35"/>
    </row>
    <row r="223" spans="1:13">
      <c r="A223" s="35"/>
      <c r="B223" s="83"/>
      <c r="C223" s="35"/>
      <c r="D223" s="35"/>
      <c r="E223" s="63"/>
      <c r="F223" s="35"/>
      <c r="G223" s="36"/>
      <c r="H223" s="35"/>
      <c r="I223" s="35"/>
      <c r="J223" s="35"/>
      <c r="K223" s="35"/>
      <c r="L223" s="35"/>
      <c r="M223" s="35"/>
    </row>
    <row r="224" spans="1:13">
      <c r="A224" s="35"/>
      <c r="B224" s="83"/>
      <c r="C224" s="35"/>
      <c r="D224" s="35"/>
      <c r="E224" s="63"/>
      <c r="F224" s="35"/>
      <c r="G224" s="36"/>
      <c r="H224" s="35"/>
      <c r="I224" s="35"/>
      <c r="J224" s="35"/>
      <c r="K224" s="35"/>
      <c r="L224" s="35"/>
      <c r="M224" s="35"/>
    </row>
    <row r="225" spans="1:13">
      <c r="A225" s="35"/>
      <c r="B225" s="83"/>
      <c r="C225" s="35"/>
      <c r="D225" s="35"/>
      <c r="E225" s="63"/>
      <c r="F225" s="35"/>
      <c r="G225" s="36"/>
      <c r="H225" s="35"/>
      <c r="I225" s="35"/>
      <c r="J225" s="35"/>
      <c r="K225" s="35"/>
      <c r="L225" s="35"/>
      <c r="M225" s="35"/>
    </row>
    <row r="226" spans="1:13">
      <c r="A226" s="35"/>
      <c r="B226" s="83"/>
      <c r="C226" s="35"/>
      <c r="D226" s="35"/>
      <c r="E226" s="63"/>
      <c r="F226" s="35"/>
      <c r="G226" s="36"/>
      <c r="H226" s="35"/>
      <c r="I226" s="35"/>
      <c r="J226" s="35"/>
      <c r="K226" s="35"/>
      <c r="L226" s="35"/>
      <c r="M226" s="35"/>
    </row>
    <row r="227" spans="1:13">
      <c r="A227" s="35"/>
      <c r="B227" s="83"/>
      <c r="C227" s="35"/>
      <c r="D227" s="35"/>
      <c r="E227" s="63"/>
      <c r="F227" s="35"/>
      <c r="G227" s="36"/>
      <c r="H227" s="35"/>
      <c r="I227" s="35"/>
      <c r="J227" s="35"/>
      <c r="K227" s="35"/>
      <c r="L227" s="35"/>
      <c r="M227" s="35"/>
    </row>
    <row r="228" spans="1:13">
      <c r="A228" s="35"/>
      <c r="B228" s="83"/>
      <c r="C228" s="35"/>
      <c r="D228" s="35"/>
      <c r="E228" s="63"/>
      <c r="F228" s="35"/>
      <c r="G228" s="36"/>
      <c r="H228" s="35"/>
      <c r="I228" s="35"/>
      <c r="J228" s="35"/>
      <c r="K228" s="35"/>
      <c r="L228" s="35"/>
      <c r="M228" s="35"/>
    </row>
    <row r="229" spans="1:13">
      <c r="A229" s="35"/>
      <c r="B229" s="83"/>
      <c r="C229" s="35"/>
      <c r="D229" s="35"/>
      <c r="E229" s="63"/>
      <c r="F229" s="35"/>
      <c r="G229" s="36"/>
      <c r="H229" s="35"/>
      <c r="I229" s="35"/>
      <c r="J229" s="35"/>
      <c r="K229" s="35"/>
      <c r="L229" s="35"/>
      <c r="M229" s="35"/>
    </row>
    <row r="230" spans="1:13">
      <c r="A230" s="35"/>
      <c r="B230" s="83"/>
      <c r="C230" s="35"/>
      <c r="D230" s="35"/>
      <c r="E230" s="63"/>
      <c r="F230" s="35"/>
      <c r="G230" s="36"/>
      <c r="H230" s="35"/>
      <c r="I230" s="35"/>
      <c r="J230" s="35"/>
      <c r="K230" s="35"/>
      <c r="L230" s="35"/>
      <c r="M230" s="35"/>
    </row>
    <row r="231" spans="1:13">
      <c r="A231" s="35"/>
      <c r="B231" s="83"/>
      <c r="C231" s="35"/>
      <c r="D231" s="35"/>
      <c r="E231" s="63"/>
      <c r="F231" s="35"/>
      <c r="G231" s="36"/>
      <c r="H231" s="35"/>
      <c r="I231" s="35"/>
      <c r="J231" s="35"/>
      <c r="K231" s="35"/>
      <c r="L231" s="35"/>
      <c r="M231" s="35"/>
    </row>
    <row r="232" spans="1:13">
      <c r="A232" s="35"/>
      <c r="B232" s="83"/>
      <c r="C232" s="35"/>
      <c r="D232" s="35"/>
      <c r="E232" s="63"/>
      <c r="F232" s="35"/>
      <c r="G232" s="36"/>
      <c r="H232" s="35"/>
      <c r="I232" s="35"/>
      <c r="J232" s="35"/>
      <c r="K232" s="35"/>
      <c r="L232" s="35"/>
      <c r="M232" s="35"/>
    </row>
    <row r="233" spans="1:13">
      <c r="A233" s="35"/>
      <c r="B233" s="83"/>
      <c r="C233" s="35"/>
      <c r="D233" s="35"/>
      <c r="E233" s="63"/>
      <c r="F233" s="35"/>
      <c r="G233" s="36"/>
      <c r="H233" s="35"/>
      <c r="I233" s="35"/>
      <c r="J233" s="35"/>
      <c r="K233" s="35"/>
      <c r="L233" s="35"/>
      <c r="M233" s="35"/>
    </row>
    <row r="234" spans="1:13">
      <c r="A234" s="35"/>
      <c r="B234" s="83"/>
      <c r="C234" s="35"/>
      <c r="D234" s="35"/>
      <c r="E234" s="63"/>
      <c r="F234" s="35"/>
      <c r="G234" s="36"/>
      <c r="H234" s="35"/>
      <c r="I234" s="35"/>
      <c r="J234" s="35"/>
      <c r="K234" s="35"/>
      <c r="L234" s="35"/>
      <c r="M234" s="35"/>
    </row>
    <row r="235" spans="1:13">
      <c r="A235" s="35"/>
      <c r="B235" s="83"/>
      <c r="C235" s="35"/>
      <c r="D235" s="35"/>
      <c r="E235" s="63"/>
      <c r="F235" s="35"/>
      <c r="G235" s="36"/>
      <c r="H235" s="35"/>
      <c r="I235" s="35"/>
      <c r="J235" s="35"/>
      <c r="K235" s="35"/>
      <c r="L235" s="35"/>
      <c r="M235" s="35"/>
    </row>
    <row r="236" spans="1:13">
      <c r="A236" s="35"/>
      <c r="B236" s="83"/>
      <c r="C236" s="35"/>
      <c r="D236" s="35"/>
      <c r="E236" s="63"/>
      <c r="F236" s="35"/>
      <c r="G236" s="36"/>
      <c r="H236" s="35"/>
      <c r="I236" s="35"/>
      <c r="J236" s="35"/>
      <c r="K236" s="35"/>
      <c r="L236" s="35"/>
      <c r="M236" s="35"/>
    </row>
    <row r="237" spans="1:13">
      <c r="A237" s="35"/>
      <c r="B237" s="83"/>
      <c r="C237" s="35"/>
      <c r="D237" s="35"/>
      <c r="E237" s="63"/>
      <c r="F237" s="35"/>
      <c r="G237" s="36"/>
      <c r="H237" s="35"/>
      <c r="I237" s="35"/>
      <c r="J237" s="35"/>
      <c r="K237" s="35"/>
      <c r="L237" s="35"/>
      <c r="M237" s="35"/>
    </row>
    <row r="238" spans="1:13">
      <c r="A238" s="35"/>
      <c r="B238" s="83"/>
      <c r="C238" s="35"/>
      <c r="D238" s="35"/>
      <c r="E238" s="63"/>
      <c r="F238" s="35"/>
      <c r="G238" s="36"/>
      <c r="H238" s="35"/>
      <c r="I238" s="35"/>
      <c r="J238" s="35"/>
      <c r="K238" s="35"/>
      <c r="L238" s="35"/>
      <c r="M238" s="35"/>
    </row>
    <row r="239" spans="1:13">
      <c r="A239" s="35"/>
      <c r="B239" s="83"/>
      <c r="C239" s="35"/>
      <c r="D239" s="35"/>
      <c r="E239" s="63"/>
      <c r="F239" s="35"/>
      <c r="G239" s="36"/>
      <c r="H239" s="35"/>
      <c r="I239" s="35"/>
      <c r="J239" s="35"/>
      <c r="K239" s="35"/>
      <c r="L239" s="35"/>
      <c r="M239" s="35"/>
    </row>
    <row r="240" spans="1:13">
      <c r="A240" s="35"/>
      <c r="B240" s="83"/>
      <c r="C240" s="35"/>
      <c r="D240" s="35"/>
      <c r="E240" s="63"/>
      <c r="F240" s="35"/>
      <c r="G240" s="36"/>
      <c r="H240" s="35"/>
      <c r="I240" s="35"/>
      <c r="J240" s="35"/>
      <c r="K240" s="35"/>
      <c r="L240" s="35"/>
      <c r="M240" s="35"/>
    </row>
    <row r="241" spans="1:13">
      <c r="A241" s="35"/>
      <c r="B241" s="83"/>
      <c r="C241" s="35"/>
      <c r="D241" s="35"/>
      <c r="E241" s="63"/>
      <c r="F241" s="35"/>
      <c r="G241" s="36"/>
      <c r="H241" s="35"/>
      <c r="I241" s="35"/>
      <c r="J241" s="35"/>
      <c r="K241" s="35"/>
      <c r="L241" s="35"/>
      <c r="M241" s="35"/>
    </row>
    <row r="242" spans="1:13">
      <c r="A242" s="35"/>
      <c r="B242" s="83"/>
      <c r="C242" s="35"/>
      <c r="D242" s="35"/>
      <c r="E242" s="63"/>
      <c r="F242" s="35"/>
      <c r="G242" s="36"/>
      <c r="H242" s="35"/>
      <c r="I242" s="35"/>
      <c r="J242" s="35"/>
      <c r="K242" s="35"/>
      <c r="L242" s="35"/>
      <c r="M242" s="35"/>
    </row>
    <row r="243" spans="1:13">
      <c r="A243" s="35"/>
      <c r="B243" s="83"/>
      <c r="C243" s="35"/>
      <c r="D243" s="35"/>
      <c r="E243" s="63"/>
      <c r="F243" s="35"/>
      <c r="G243" s="36"/>
      <c r="H243" s="35"/>
      <c r="I243" s="35"/>
      <c r="J243" s="35"/>
      <c r="K243" s="35"/>
      <c r="L243" s="35"/>
      <c r="M243" s="35"/>
    </row>
    <row r="244" spans="1:13">
      <c r="A244" s="35"/>
      <c r="B244" s="83"/>
      <c r="C244" s="35"/>
      <c r="D244" s="35"/>
      <c r="E244" s="63"/>
      <c r="F244" s="35"/>
      <c r="G244" s="36"/>
      <c r="H244" s="35"/>
      <c r="I244" s="35"/>
      <c r="J244" s="35"/>
      <c r="K244" s="35"/>
      <c r="L244" s="35"/>
      <c r="M244" s="35"/>
    </row>
    <row r="245" spans="1:13">
      <c r="A245" s="35"/>
      <c r="B245" s="83"/>
      <c r="C245" s="35"/>
      <c r="D245" s="35"/>
      <c r="E245" s="63"/>
      <c r="F245" s="35"/>
      <c r="G245" s="36"/>
      <c r="H245" s="35"/>
      <c r="I245" s="35"/>
      <c r="J245" s="35"/>
      <c r="K245" s="35"/>
      <c r="L245" s="35"/>
      <c r="M245" s="35"/>
    </row>
    <row r="246" spans="1:13">
      <c r="A246" s="35"/>
      <c r="B246" s="83"/>
      <c r="C246" s="35"/>
      <c r="D246" s="35"/>
      <c r="E246" s="63"/>
      <c r="F246" s="35"/>
      <c r="G246" s="36"/>
      <c r="H246" s="35"/>
      <c r="I246" s="35"/>
      <c r="J246" s="35"/>
      <c r="K246" s="35"/>
      <c r="L246" s="35"/>
      <c r="M246" s="35"/>
    </row>
    <row r="247" spans="1:13">
      <c r="A247" s="35"/>
      <c r="B247" s="83"/>
      <c r="C247" s="35"/>
      <c r="D247" s="35"/>
      <c r="E247" s="63"/>
      <c r="F247" s="35"/>
      <c r="G247" s="36"/>
      <c r="H247" s="35"/>
      <c r="I247" s="35"/>
      <c r="J247" s="35"/>
      <c r="K247" s="35"/>
      <c r="L247" s="35"/>
      <c r="M247" s="35"/>
    </row>
    <row r="248" spans="1:13">
      <c r="A248" s="35"/>
      <c r="B248" s="83"/>
      <c r="C248" s="35"/>
      <c r="D248" s="35"/>
      <c r="E248" s="63"/>
      <c r="F248" s="35"/>
      <c r="G248" s="36"/>
      <c r="H248" s="35"/>
      <c r="I248" s="35"/>
      <c r="J248" s="35"/>
      <c r="K248" s="35"/>
      <c r="L248" s="35"/>
      <c r="M248" s="35"/>
    </row>
    <row r="249" spans="1:13">
      <c r="A249" s="35"/>
      <c r="B249" s="83"/>
      <c r="C249" s="35"/>
      <c r="D249" s="35"/>
      <c r="E249" s="63"/>
      <c r="F249" s="35"/>
      <c r="G249" s="36"/>
      <c r="H249" s="35"/>
      <c r="I249" s="35"/>
      <c r="J249" s="35"/>
      <c r="K249" s="35"/>
      <c r="L249" s="35"/>
      <c r="M249" s="35"/>
    </row>
    <row r="250" spans="1:13">
      <c r="A250" s="35"/>
      <c r="B250" s="83"/>
      <c r="C250" s="35"/>
      <c r="D250" s="35"/>
      <c r="E250" s="63"/>
      <c r="F250" s="35"/>
      <c r="G250" s="36"/>
      <c r="H250" s="35"/>
      <c r="I250" s="35"/>
      <c r="J250" s="35"/>
      <c r="K250" s="35"/>
      <c r="L250" s="35"/>
      <c r="M250" s="35"/>
    </row>
    <row r="251" spans="1:13">
      <c r="A251" s="35"/>
      <c r="B251" s="83"/>
      <c r="C251" s="35"/>
      <c r="D251" s="35"/>
      <c r="E251" s="63"/>
      <c r="F251" s="35"/>
      <c r="G251" s="36"/>
      <c r="H251" s="35"/>
      <c r="I251" s="35"/>
      <c r="J251" s="35"/>
      <c r="K251" s="35"/>
      <c r="L251" s="35"/>
      <c r="M251" s="35"/>
    </row>
    <row r="252" spans="1:13">
      <c r="A252" s="35"/>
      <c r="B252" s="83"/>
      <c r="C252" s="35"/>
      <c r="D252" s="35"/>
      <c r="E252" s="63"/>
      <c r="F252" s="35"/>
      <c r="G252" s="36"/>
      <c r="H252" s="35"/>
      <c r="I252" s="35"/>
      <c r="J252" s="35"/>
      <c r="K252" s="35"/>
      <c r="L252" s="35"/>
      <c r="M252" s="35"/>
    </row>
    <row r="253" spans="1:13">
      <c r="A253" s="35"/>
      <c r="B253" s="83"/>
      <c r="C253" s="35"/>
      <c r="D253" s="35"/>
      <c r="E253" s="63"/>
      <c r="F253" s="35"/>
      <c r="G253" s="36"/>
      <c r="H253" s="35"/>
      <c r="I253" s="35"/>
      <c r="J253" s="35"/>
      <c r="K253" s="35"/>
      <c r="L253" s="35"/>
      <c r="M253" s="35"/>
    </row>
    <row r="254" spans="1:13">
      <c r="A254" s="35"/>
      <c r="B254" s="83"/>
      <c r="C254" s="35"/>
      <c r="D254" s="35"/>
      <c r="E254" s="63"/>
      <c r="F254" s="35"/>
      <c r="G254" s="36"/>
      <c r="H254" s="35"/>
      <c r="I254" s="35"/>
      <c r="J254" s="35"/>
      <c r="K254" s="35"/>
      <c r="L254" s="35"/>
      <c r="M254" s="35"/>
    </row>
    <row r="255" spans="1:13">
      <c r="A255" s="35"/>
      <c r="B255" s="83"/>
      <c r="C255" s="35"/>
      <c r="D255" s="35"/>
      <c r="E255" s="63"/>
      <c r="F255" s="35"/>
      <c r="G255" s="36"/>
      <c r="H255" s="35"/>
      <c r="I255" s="35"/>
      <c r="J255" s="35"/>
      <c r="K255" s="35"/>
      <c r="L255" s="35"/>
      <c r="M255" s="35"/>
    </row>
    <row r="256" spans="1:13">
      <c r="A256" s="35"/>
      <c r="B256" s="83"/>
      <c r="C256" s="35"/>
      <c r="D256" s="35"/>
      <c r="E256" s="63"/>
      <c r="F256" s="35"/>
      <c r="G256" s="36"/>
      <c r="H256" s="35"/>
      <c r="I256" s="35"/>
      <c r="J256" s="35"/>
      <c r="K256" s="35"/>
      <c r="L256" s="35"/>
      <c r="M256" s="35"/>
    </row>
    <row r="257" spans="1:13">
      <c r="A257" s="35"/>
      <c r="B257" s="83"/>
      <c r="C257" s="35"/>
      <c r="D257" s="35"/>
      <c r="E257" s="63"/>
      <c r="F257" s="35"/>
      <c r="G257" s="36"/>
      <c r="H257" s="35"/>
      <c r="I257" s="35"/>
      <c r="J257" s="35"/>
      <c r="K257" s="35"/>
      <c r="L257" s="35"/>
      <c r="M257" s="35"/>
    </row>
    <row r="258" spans="1:13">
      <c r="A258" s="35"/>
      <c r="B258" s="83"/>
      <c r="C258" s="35"/>
      <c r="D258" s="35"/>
      <c r="E258" s="63"/>
      <c r="F258" s="35"/>
      <c r="G258" s="36"/>
      <c r="H258" s="35"/>
      <c r="I258" s="35"/>
      <c r="J258" s="35"/>
      <c r="K258" s="35"/>
      <c r="L258" s="35"/>
      <c r="M258" s="35"/>
    </row>
    <row r="259" spans="1:13">
      <c r="A259" s="35"/>
      <c r="B259" s="83"/>
      <c r="C259" s="35"/>
      <c r="D259" s="35"/>
      <c r="E259" s="63"/>
      <c r="F259" s="35"/>
      <c r="G259" s="36"/>
      <c r="H259" s="35"/>
      <c r="I259" s="35"/>
      <c r="J259" s="35"/>
      <c r="K259" s="35"/>
      <c r="L259" s="35"/>
      <c r="M259" s="35"/>
    </row>
    <row r="260" spans="1:13">
      <c r="A260" s="35"/>
      <c r="B260" s="83"/>
      <c r="C260" s="35"/>
      <c r="D260" s="35"/>
      <c r="E260" s="63"/>
      <c r="F260" s="35"/>
      <c r="G260" s="36"/>
      <c r="H260" s="35"/>
      <c r="I260" s="35"/>
      <c r="J260" s="35"/>
      <c r="K260" s="35"/>
      <c r="L260" s="35"/>
      <c r="M260" s="35"/>
    </row>
    <row r="261" spans="1:13">
      <c r="A261" s="35"/>
      <c r="B261" s="83"/>
      <c r="C261" s="35"/>
      <c r="D261" s="35"/>
      <c r="E261" s="63"/>
      <c r="F261" s="35"/>
      <c r="G261" s="36"/>
      <c r="H261" s="35"/>
      <c r="I261" s="35"/>
      <c r="J261" s="35"/>
      <c r="K261" s="35"/>
      <c r="L261" s="35"/>
      <c r="M261" s="35"/>
    </row>
    <row r="262" spans="1:13">
      <c r="A262" s="35"/>
      <c r="B262" s="83"/>
      <c r="C262" s="35"/>
      <c r="D262" s="35"/>
      <c r="E262" s="63"/>
      <c r="F262" s="35"/>
      <c r="G262" s="36"/>
      <c r="H262" s="35"/>
      <c r="I262" s="35"/>
      <c r="J262" s="35"/>
      <c r="K262" s="35"/>
      <c r="L262" s="35"/>
      <c r="M262" s="35"/>
    </row>
    <row r="263" spans="1:13">
      <c r="A263" s="35"/>
      <c r="B263" s="83"/>
      <c r="C263" s="35"/>
      <c r="D263" s="35"/>
      <c r="E263" s="63"/>
      <c r="F263" s="35"/>
      <c r="G263" s="36"/>
      <c r="H263" s="35"/>
      <c r="I263" s="35"/>
      <c r="J263" s="35"/>
      <c r="K263" s="35"/>
      <c r="L263" s="35"/>
      <c r="M263" s="35"/>
    </row>
    <row r="264" spans="1:13">
      <c r="A264" s="35"/>
      <c r="B264" s="83"/>
      <c r="C264" s="35"/>
      <c r="D264" s="35"/>
      <c r="E264" s="63"/>
      <c r="F264" s="35"/>
      <c r="G264" s="36"/>
      <c r="H264" s="35"/>
      <c r="I264" s="35"/>
      <c r="J264" s="35"/>
      <c r="K264" s="35"/>
      <c r="L264" s="35"/>
      <c r="M264" s="35"/>
    </row>
    <row r="265" spans="1:13">
      <c r="A265" s="35"/>
      <c r="B265" s="83"/>
      <c r="C265" s="35"/>
      <c r="D265" s="35"/>
      <c r="E265" s="63"/>
      <c r="F265" s="35"/>
      <c r="G265" s="36"/>
      <c r="H265" s="35"/>
      <c r="I265" s="35"/>
      <c r="J265" s="35"/>
      <c r="K265" s="35"/>
      <c r="L265" s="35"/>
      <c r="M265" s="35"/>
    </row>
    <row r="266" spans="1:13">
      <c r="A266" s="35"/>
      <c r="B266" s="83"/>
      <c r="C266" s="35"/>
      <c r="D266" s="35"/>
      <c r="E266" s="63"/>
      <c r="F266" s="35"/>
      <c r="G266" s="36"/>
      <c r="H266" s="35"/>
      <c r="I266" s="35"/>
      <c r="J266" s="35"/>
      <c r="K266" s="35"/>
      <c r="L266" s="35"/>
      <c r="M266" s="35"/>
    </row>
    <row r="267" spans="1:13">
      <c r="A267" s="35"/>
      <c r="B267" s="83"/>
      <c r="C267" s="35"/>
      <c r="D267" s="35"/>
      <c r="E267" s="63"/>
      <c r="F267" s="35"/>
      <c r="G267" s="36"/>
      <c r="H267" s="35"/>
      <c r="I267" s="35"/>
      <c r="J267" s="35"/>
      <c r="K267" s="35"/>
      <c r="L267" s="35"/>
      <c r="M267" s="35"/>
    </row>
    <row r="268" spans="1:13">
      <c r="A268" s="35"/>
      <c r="B268" s="83"/>
      <c r="C268" s="35"/>
      <c r="D268" s="35"/>
      <c r="E268" s="63"/>
      <c r="F268" s="35"/>
      <c r="G268" s="36"/>
      <c r="H268" s="35"/>
      <c r="I268" s="35"/>
      <c r="J268" s="35"/>
      <c r="K268" s="35"/>
      <c r="L268" s="35"/>
      <c r="M268" s="35"/>
    </row>
    <row r="269" spans="1:13">
      <c r="A269" s="35"/>
      <c r="B269" s="83"/>
      <c r="C269" s="35"/>
      <c r="D269" s="35"/>
      <c r="E269" s="63"/>
      <c r="F269" s="35"/>
      <c r="G269" s="36"/>
      <c r="H269" s="35"/>
      <c r="I269" s="35"/>
      <c r="J269" s="35"/>
      <c r="K269" s="35"/>
      <c r="L269" s="35"/>
      <c r="M269" s="35"/>
    </row>
    <row r="270" spans="1:13">
      <c r="A270" s="35"/>
      <c r="B270" s="83"/>
      <c r="C270" s="35"/>
      <c r="D270" s="35"/>
      <c r="E270" s="63"/>
      <c r="F270" s="35"/>
      <c r="G270" s="36"/>
      <c r="H270" s="35"/>
      <c r="I270" s="35"/>
      <c r="J270" s="35"/>
      <c r="K270" s="35"/>
      <c r="L270" s="35"/>
      <c r="M270" s="35"/>
    </row>
    <row r="271" spans="1:13">
      <c r="A271" s="35"/>
      <c r="B271" s="83"/>
      <c r="C271" s="35"/>
      <c r="D271" s="35"/>
      <c r="E271" s="63"/>
      <c r="F271" s="35"/>
      <c r="G271" s="36"/>
      <c r="H271" s="35"/>
      <c r="I271" s="35"/>
      <c r="J271" s="35"/>
      <c r="K271" s="35"/>
      <c r="L271" s="35"/>
      <c r="M271" s="35"/>
    </row>
    <row r="272" spans="1:13">
      <c r="A272" s="35"/>
      <c r="B272" s="83"/>
      <c r="C272" s="35"/>
      <c r="D272" s="35"/>
      <c r="E272" s="63"/>
      <c r="F272" s="35"/>
      <c r="G272" s="36"/>
      <c r="H272" s="35"/>
      <c r="I272" s="35"/>
      <c r="J272" s="35"/>
      <c r="K272" s="35"/>
      <c r="L272" s="35"/>
      <c r="M272" s="35"/>
    </row>
    <row r="273" spans="1:13">
      <c r="A273" s="35"/>
      <c r="B273" s="83"/>
      <c r="C273" s="35"/>
      <c r="D273" s="35"/>
      <c r="E273" s="63"/>
      <c r="F273" s="35"/>
      <c r="G273" s="36"/>
      <c r="H273" s="35"/>
      <c r="I273" s="35"/>
      <c r="J273" s="35"/>
      <c r="K273" s="35"/>
      <c r="L273" s="35"/>
      <c r="M273" s="35"/>
    </row>
    <row r="274" spans="1:13">
      <c r="A274" s="35"/>
      <c r="B274" s="83"/>
      <c r="C274" s="35"/>
      <c r="D274" s="35"/>
      <c r="E274" s="63"/>
      <c r="F274" s="35"/>
      <c r="G274" s="36"/>
      <c r="H274" s="35"/>
      <c r="I274" s="35"/>
      <c r="J274" s="35"/>
      <c r="K274" s="35"/>
      <c r="L274" s="35"/>
      <c r="M274" s="35"/>
    </row>
    <row r="275" spans="1:13">
      <c r="A275" s="35"/>
      <c r="B275" s="83"/>
      <c r="C275" s="35"/>
      <c r="D275" s="35"/>
      <c r="E275" s="63"/>
      <c r="F275" s="35"/>
      <c r="G275" s="36"/>
      <c r="H275" s="35"/>
      <c r="I275" s="35"/>
      <c r="J275" s="35"/>
      <c r="K275" s="35"/>
      <c r="L275" s="35"/>
      <c r="M275" s="35"/>
    </row>
    <row r="276" spans="1:13">
      <c r="A276" s="35"/>
      <c r="B276" s="83"/>
      <c r="C276" s="35"/>
      <c r="D276" s="35"/>
      <c r="E276" s="63"/>
      <c r="F276" s="35"/>
      <c r="G276" s="36"/>
      <c r="H276" s="35"/>
      <c r="I276" s="35"/>
      <c r="J276" s="35"/>
      <c r="K276" s="35"/>
      <c r="L276" s="35"/>
      <c r="M276" s="35"/>
    </row>
    <row r="277" spans="1:13">
      <c r="A277" s="35"/>
      <c r="B277" s="83"/>
      <c r="C277" s="35"/>
      <c r="D277" s="35"/>
      <c r="E277" s="63"/>
      <c r="F277" s="35"/>
      <c r="G277" s="36"/>
      <c r="H277" s="35"/>
      <c r="I277" s="35"/>
      <c r="J277" s="35"/>
      <c r="K277" s="35"/>
      <c r="L277" s="35"/>
      <c r="M277" s="35"/>
    </row>
    <row r="278" spans="1:13">
      <c r="A278" s="35"/>
      <c r="B278" s="83"/>
      <c r="C278" s="35"/>
      <c r="D278" s="35"/>
      <c r="E278" s="63"/>
      <c r="F278" s="35"/>
      <c r="G278" s="36"/>
      <c r="H278" s="35"/>
      <c r="I278" s="35"/>
      <c r="J278" s="35"/>
      <c r="K278" s="35"/>
      <c r="L278" s="35"/>
      <c r="M278" s="35"/>
    </row>
    <row r="279" spans="1:13">
      <c r="A279" s="35"/>
      <c r="B279" s="83"/>
      <c r="C279" s="35"/>
      <c r="D279" s="35"/>
      <c r="E279" s="63"/>
      <c r="F279" s="35"/>
      <c r="G279" s="36"/>
      <c r="H279" s="35"/>
      <c r="I279" s="35"/>
      <c r="J279" s="35"/>
      <c r="K279" s="35"/>
      <c r="L279" s="35"/>
      <c r="M279" s="35"/>
    </row>
    <row r="280" spans="1:13">
      <c r="A280" s="35"/>
      <c r="B280" s="83"/>
      <c r="C280" s="35"/>
      <c r="D280" s="35"/>
      <c r="E280" s="63"/>
      <c r="F280" s="35"/>
      <c r="G280" s="36"/>
      <c r="H280" s="35"/>
      <c r="I280" s="35"/>
      <c r="J280" s="35"/>
      <c r="K280" s="35"/>
      <c r="L280" s="35"/>
      <c r="M280" s="35"/>
    </row>
    <row r="281" spans="1:13">
      <c r="A281" s="35"/>
      <c r="B281" s="83"/>
      <c r="C281" s="35"/>
      <c r="D281" s="35"/>
      <c r="E281" s="63"/>
      <c r="F281" s="35"/>
      <c r="G281" s="36"/>
      <c r="H281" s="35"/>
      <c r="I281" s="35"/>
      <c r="J281" s="35"/>
      <c r="K281" s="35"/>
      <c r="L281" s="35"/>
      <c r="M281" s="35"/>
    </row>
    <row r="282" spans="1:13">
      <c r="A282" s="35"/>
      <c r="B282" s="83"/>
      <c r="C282" s="35"/>
      <c r="D282" s="35"/>
      <c r="E282" s="63"/>
      <c r="F282" s="35"/>
      <c r="G282" s="36"/>
      <c r="H282" s="35"/>
      <c r="I282" s="35"/>
      <c r="J282" s="35"/>
      <c r="K282" s="35"/>
      <c r="L282" s="35"/>
      <c r="M282" s="35"/>
    </row>
    <row r="283" spans="1:13">
      <c r="A283" s="35"/>
      <c r="B283" s="83"/>
      <c r="C283" s="35"/>
      <c r="D283" s="35"/>
      <c r="E283" s="63"/>
      <c r="F283" s="35"/>
      <c r="G283" s="36"/>
      <c r="H283" s="35"/>
      <c r="I283" s="35"/>
      <c r="J283" s="35"/>
      <c r="K283" s="35"/>
      <c r="L283" s="35"/>
      <c r="M283" s="35"/>
    </row>
    <row r="284" spans="1:13">
      <c r="A284" s="35"/>
      <c r="B284" s="83"/>
      <c r="C284" s="35"/>
      <c r="D284" s="35"/>
      <c r="E284" s="63"/>
      <c r="F284" s="35"/>
      <c r="G284" s="36"/>
      <c r="H284" s="35"/>
      <c r="I284" s="35"/>
      <c r="J284" s="35"/>
      <c r="K284" s="35"/>
      <c r="L284" s="35"/>
      <c r="M284" s="35"/>
    </row>
    <row r="285" spans="1:13">
      <c r="A285" s="35"/>
      <c r="B285" s="83"/>
      <c r="C285" s="35"/>
      <c r="D285" s="35"/>
      <c r="E285" s="63"/>
      <c r="F285" s="35"/>
      <c r="G285" s="36"/>
      <c r="H285" s="35"/>
      <c r="I285" s="35"/>
      <c r="J285" s="35"/>
      <c r="K285" s="35"/>
      <c r="L285" s="35"/>
      <c r="M285" s="35"/>
    </row>
    <row r="286" spans="1:13">
      <c r="A286" s="35"/>
      <c r="B286" s="83"/>
      <c r="C286" s="35"/>
      <c r="D286" s="35"/>
      <c r="E286" s="63"/>
      <c r="F286" s="35"/>
      <c r="G286" s="36"/>
      <c r="H286" s="35"/>
      <c r="I286" s="35"/>
      <c r="J286" s="35"/>
      <c r="K286" s="35"/>
      <c r="L286" s="35"/>
      <c r="M286" s="35"/>
    </row>
    <row r="287" spans="1:13">
      <c r="A287" s="35"/>
      <c r="B287" s="83"/>
      <c r="C287" s="35"/>
      <c r="D287" s="35"/>
      <c r="E287" s="63"/>
      <c r="F287" s="35"/>
      <c r="G287" s="36"/>
      <c r="H287" s="35"/>
      <c r="I287" s="35"/>
      <c r="J287" s="35"/>
      <c r="K287" s="35"/>
      <c r="L287" s="35"/>
      <c r="M287" s="35"/>
    </row>
    <row r="288" spans="1:13">
      <c r="A288" s="35"/>
      <c r="B288" s="83"/>
      <c r="C288" s="35"/>
      <c r="D288" s="35"/>
      <c r="E288" s="63"/>
      <c r="F288" s="35"/>
      <c r="G288" s="36"/>
      <c r="H288" s="35"/>
      <c r="I288" s="35"/>
      <c r="J288" s="35"/>
      <c r="K288" s="35"/>
      <c r="L288" s="35"/>
      <c r="M288" s="35"/>
    </row>
    <row r="289" spans="1:13">
      <c r="A289" s="35"/>
      <c r="B289" s="83"/>
      <c r="C289" s="35"/>
      <c r="D289" s="35"/>
      <c r="E289" s="63"/>
      <c r="F289" s="35"/>
      <c r="G289" s="36"/>
      <c r="H289" s="35"/>
      <c r="I289" s="35"/>
      <c r="J289" s="35"/>
      <c r="K289" s="35"/>
      <c r="L289" s="35"/>
      <c r="M289" s="35"/>
    </row>
    <row r="290" spans="1:13">
      <c r="A290" s="35"/>
      <c r="B290" s="83"/>
      <c r="C290" s="35"/>
      <c r="D290" s="35"/>
      <c r="E290" s="63"/>
      <c r="F290" s="35"/>
      <c r="G290" s="36"/>
      <c r="H290" s="35"/>
      <c r="I290" s="35"/>
      <c r="J290" s="35"/>
      <c r="K290" s="35"/>
      <c r="L290" s="35"/>
      <c r="M290" s="35"/>
    </row>
    <row r="291" spans="1:13">
      <c r="A291" s="35"/>
      <c r="B291" s="83"/>
      <c r="C291" s="35"/>
      <c r="D291" s="35"/>
      <c r="E291" s="63"/>
      <c r="F291" s="35"/>
      <c r="G291" s="36"/>
      <c r="H291" s="35"/>
      <c r="I291" s="35"/>
      <c r="J291" s="35"/>
      <c r="K291" s="35"/>
      <c r="L291" s="35"/>
      <c r="M291" s="35"/>
    </row>
    <row r="292" spans="1:13">
      <c r="A292" s="35"/>
      <c r="B292" s="83"/>
      <c r="C292" s="35"/>
      <c r="D292" s="35"/>
      <c r="E292" s="63"/>
      <c r="F292" s="35"/>
      <c r="G292" s="36"/>
      <c r="H292" s="35"/>
      <c r="I292" s="35"/>
      <c r="J292" s="35"/>
      <c r="K292" s="35"/>
      <c r="L292" s="35"/>
      <c r="M292" s="35"/>
    </row>
    <row r="293" spans="1:13">
      <c r="A293" s="35"/>
      <c r="B293" s="83"/>
      <c r="C293" s="35"/>
      <c r="D293" s="35"/>
      <c r="E293" s="63"/>
      <c r="F293" s="35"/>
      <c r="G293" s="36"/>
      <c r="H293" s="35"/>
      <c r="I293" s="35"/>
      <c r="J293" s="35"/>
      <c r="K293" s="35"/>
      <c r="L293" s="35"/>
      <c r="M293" s="35"/>
    </row>
    <row r="294" spans="1:13">
      <c r="A294" s="35"/>
      <c r="B294" s="83"/>
      <c r="C294" s="35"/>
      <c r="D294" s="35"/>
      <c r="E294" s="63"/>
      <c r="F294" s="35"/>
      <c r="G294" s="36"/>
      <c r="H294" s="35"/>
      <c r="I294" s="35"/>
      <c r="J294" s="35"/>
      <c r="K294" s="35"/>
      <c r="L294" s="35"/>
      <c r="M294" s="35"/>
    </row>
    <row r="295" spans="1:13">
      <c r="A295" s="35"/>
      <c r="B295" s="83"/>
      <c r="C295" s="35"/>
      <c r="D295" s="35"/>
      <c r="E295" s="63"/>
      <c r="F295" s="35"/>
      <c r="G295" s="36"/>
      <c r="H295" s="35"/>
      <c r="I295" s="35"/>
      <c r="J295" s="35"/>
      <c r="K295" s="35"/>
      <c r="L295" s="35"/>
      <c r="M295" s="35"/>
    </row>
    <row r="296" spans="1:13">
      <c r="A296" s="35"/>
      <c r="B296" s="83"/>
      <c r="C296" s="35"/>
      <c r="D296" s="35"/>
      <c r="E296" s="63"/>
      <c r="F296" s="35"/>
      <c r="G296" s="36"/>
      <c r="H296" s="35"/>
      <c r="I296" s="35"/>
      <c r="J296" s="35"/>
      <c r="K296" s="35"/>
      <c r="L296" s="35"/>
      <c r="M296" s="35"/>
    </row>
    <row r="297" spans="1:13">
      <c r="A297" s="35"/>
      <c r="B297" s="83"/>
      <c r="C297" s="35"/>
      <c r="D297" s="35"/>
      <c r="E297" s="63"/>
      <c r="F297" s="35"/>
      <c r="G297" s="36"/>
      <c r="H297" s="35"/>
      <c r="I297" s="35"/>
      <c r="J297" s="35"/>
      <c r="K297" s="35"/>
      <c r="L297" s="35"/>
      <c r="M297" s="35"/>
    </row>
    <row r="298" spans="1:13">
      <c r="A298" s="35"/>
      <c r="B298" s="83"/>
      <c r="C298" s="35"/>
      <c r="D298" s="35"/>
      <c r="E298" s="63"/>
      <c r="F298" s="35"/>
      <c r="G298" s="36"/>
      <c r="H298" s="35"/>
      <c r="I298" s="35"/>
      <c r="J298" s="35"/>
      <c r="K298" s="35"/>
      <c r="L298" s="35"/>
      <c r="M298" s="35"/>
    </row>
    <row r="299" spans="1:13">
      <c r="A299" s="35"/>
      <c r="B299" s="83"/>
      <c r="C299" s="35"/>
      <c r="D299" s="35"/>
      <c r="E299" s="63"/>
      <c r="F299" s="35"/>
      <c r="G299" s="36"/>
      <c r="H299" s="35"/>
      <c r="I299" s="35"/>
      <c r="J299" s="35"/>
      <c r="K299" s="35"/>
      <c r="L299" s="35"/>
      <c r="M299" s="35"/>
    </row>
    <row r="300" spans="1:13">
      <c r="A300" s="35"/>
      <c r="B300" s="83"/>
      <c r="C300" s="35"/>
      <c r="D300" s="35"/>
      <c r="E300" s="63"/>
      <c r="F300" s="35"/>
      <c r="G300" s="36"/>
      <c r="H300" s="35"/>
      <c r="I300" s="35"/>
      <c r="J300" s="35"/>
      <c r="K300" s="35"/>
      <c r="L300" s="35"/>
      <c r="M300" s="35"/>
    </row>
    <row r="301" spans="1:13">
      <c r="A301" s="35"/>
      <c r="B301" s="83"/>
      <c r="C301" s="35"/>
      <c r="D301" s="35"/>
      <c r="E301" s="63"/>
      <c r="F301" s="35"/>
      <c r="G301" s="36"/>
      <c r="H301" s="35"/>
      <c r="I301" s="35"/>
      <c r="J301" s="35"/>
      <c r="K301" s="35"/>
      <c r="L301" s="35"/>
      <c r="M301" s="35"/>
    </row>
    <row r="302" spans="1:13">
      <c r="A302" s="35"/>
      <c r="B302" s="83"/>
      <c r="C302" s="35"/>
      <c r="D302" s="35"/>
      <c r="E302" s="63"/>
      <c r="F302" s="35"/>
      <c r="G302" s="36"/>
      <c r="H302" s="35"/>
      <c r="I302" s="35"/>
      <c r="J302" s="35"/>
      <c r="K302" s="35"/>
      <c r="L302" s="35"/>
      <c r="M302" s="35"/>
    </row>
    <row r="303" spans="1:13">
      <c r="A303" s="35"/>
      <c r="B303" s="83"/>
      <c r="C303" s="35"/>
      <c r="D303" s="35"/>
      <c r="E303" s="63"/>
      <c r="F303" s="35"/>
      <c r="G303" s="36"/>
      <c r="H303" s="35"/>
      <c r="I303" s="35"/>
      <c r="J303" s="35"/>
      <c r="K303" s="35"/>
      <c r="L303" s="35"/>
      <c r="M303" s="35"/>
    </row>
    <row r="304" spans="1:13">
      <c r="A304" s="35"/>
      <c r="B304" s="83"/>
      <c r="C304" s="35"/>
      <c r="D304" s="35"/>
      <c r="E304" s="63"/>
      <c r="F304" s="35"/>
      <c r="G304" s="36"/>
      <c r="H304" s="35"/>
      <c r="I304" s="35"/>
      <c r="J304" s="35"/>
      <c r="K304" s="35"/>
      <c r="L304" s="35"/>
      <c r="M304" s="35"/>
    </row>
    <row r="305" spans="1:13">
      <c r="A305" s="35"/>
      <c r="B305" s="83"/>
      <c r="C305" s="35"/>
      <c r="D305" s="35"/>
      <c r="E305" s="63"/>
      <c r="F305" s="35"/>
      <c r="G305" s="36"/>
      <c r="H305" s="35"/>
      <c r="I305" s="35"/>
      <c r="J305" s="35"/>
      <c r="K305" s="35"/>
      <c r="L305" s="35"/>
      <c r="M305" s="35"/>
    </row>
    <row r="306" spans="1:13">
      <c r="A306" s="35"/>
      <c r="B306" s="83"/>
      <c r="C306" s="35"/>
      <c r="D306" s="35"/>
      <c r="E306" s="63"/>
      <c r="F306" s="35"/>
      <c r="G306" s="36"/>
      <c r="H306" s="35"/>
      <c r="I306" s="35"/>
      <c r="J306" s="35"/>
      <c r="K306" s="35"/>
      <c r="L306" s="35"/>
      <c r="M306" s="35"/>
    </row>
    <row r="307" spans="1:13">
      <c r="A307" s="35"/>
      <c r="B307" s="83"/>
      <c r="C307" s="35"/>
      <c r="D307" s="35"/>
      <c r="E307" s="63"/>
      <c r="F307" s="35"/>
      <c r="G307" s="36"/>
      <c r="H307" s="35"/>
      <c r="I307" s="35"/>
      <c r="J307" s="35"/>
      <c r="K307" s="35"/>
      <c r="L307" s="35"/>
      <c r="M307" s="35"/>
    </row>
    <row r="308" spans="1:13">
      <c r="A308" s="35"/>
      <c r="B308" s="83"/>
      <c r="C308" s="35"/>
      <c r="D308" s="35"/>
      <c r="E308" s="63"/>
      <c r="F308" s="35"/>
      <c r="G308" s="36"/>
      <c r="H308" s="35"/>
      <c r="I308" s="35"/>
      <c r="J308" s="35"/>
      <c r="K308" s="35"/>
      <c r="L308" s="35"/>
      <c r="M308" s="35"/>
    </row>
    <row r="309" spans="1:13">
      <c r="A309" s="35"/>
      <c r="B309" s="83"/>
      <c r="C309" s="35"/>
      <c r="D309" s="35"/>
      <c r="E309" s="63"/>
      <c r="F309" s="35"/>
      <c r="G309" s="36"/>
      <c r="H309" s="35"/>
      <c r="I309" s="35"/>
      <c r="J309" s="35"/>
      <c r="K309" s="35"/>
      <c r="L309" s="35"/>
      <c r="M309" s="35"/>
    </row>
    <row r="310" spans="1:13">
      <c r="A310" s="35"/>
      <c r="B310" s="83"/>
      <c r="C310" s="35"/>
      <c r="D310" s="35"/>
      <c r="E310" s="63"/>
      <c r="F310" s="35"/>
      <c r="G310" s="36"/>
      <c r="H310" s="35"/>
      <c r="I310" s="35"/>
      <c r="J310" s="35"/>
      <c r="K310" s="35"/>
      <c r="L310" s="35"/>
      <c r="M310" s="35"/>
    </row>
  </sheetData>
  <autoFilter ref="A1:G310">
    <filterColumn colId="5" showButton="0"/>
  </autoFilter>
  <mergeCells count="12">
    <mergeCell ref="G7:G8"/>
    <mergeCell ref="B7:B8"/>
    <mergeCell ref="F1:G1"/>
    <mergeCell ref="E2:G2"/>
    <mergeCell ref="A3:H3"/>
    <mergeCell ref="A4:H4"/>
    <mergeCell ref="A5:H5"/>
    <mergeCell ref="A7:A8"/>
    <mergeCell ref="C7:C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37"/>
  <sheetViews>
    <sheetView topLeftCell="A12" workbookViewId="0">
      <selection activeCell="C12" sqref="C12"/>
    </sheetView>
  </sheetViews>
  <sheetFormatPr defaultRowHeight="12.75"/>
  <cols>
    <col min="1" max="1" width="11.85546875" style="35" customWidth="1"/>
    <col min="2" max="2" width="62" style="21" customWidth="1"/>
    <col min="3" max="3" width="28.5703125" customWidth="1"/>
  </cols>
  <sheetData>
    <row r="1" spans="1:5" ht="15.75">
      <c r="A1" s="110"/>
      <c r="B1" s="111"/>
      <c r="C1" s="112" t="s">
        <v>356</v>
      </c>
    </row>
    <row r="2" spans="1:5" ht="15.75">
      <c r="A2" s="110"/>
      <c r="B2" s="111"/>
      <c r="C2" s="112" t="s">
        <v>244</v>
      </c>
    </row>
    <row r="3" spans="1:5" ht="15.75">
      <c r="A3" s="110"/>
      <c r="B3" s="111"/>
      <c r="C3" s="165" t="s">
        <v>357</v>
      </c>
    </row>
    <row r="4" spans="1:5" ht="15">
      <c r="A4" s="393" t="s">
        <v>344</v>
      </c>
      <c r="B4" s="393"/>
      <c r="C4" s="393"/>
    </row>
    <row r="5" spans="1:5" s="87" customFormat="1" ht="25.5">
      <c r="A5" s="109" t="s">
        <v>243</v>
      </c>
      <c r="B5" s="108" t="s">
        <v>242</v>
      </c>
      <c r="C5" s="107" t="s">
        <v>241</v>
      </c>
      <c r="D5" s="106"/>
      <c r="E5" s="106"/>
    </row>
    <row r="6" spans="1:5" s="87" customFormat="1">
      <c r="A6" s="97" t="s">
        <v>168</v>
      </c>
      <c r="B6" s="105" t="s">
        <v>240</v>
      </c>
      <c r="C6" s="94">
        <f>C7+C16+C21+C22+C25+C29+C32+C35+C39+C42</f>
        <v>5120</v>
      </c>
    </row>
    <row r="7" spans="1:5" s="87" customFormat="1" ht="25.5">
      <c r="A7" s="97" t="s">
        <v>169</v>
      </c>
      <c r="B7" s="96" t="s">
        <v>239</v>
      </c>
      <c r="C7" s="94">
        <f>C8+C9+C12</f>
        <v>2714.7</v>
      </c>
    </row>
    <row r="8" spans="1:5" s="87" customFormat="1" ht="25.5">
      <c r="A8" s="101" t="s">
        <v>181</v>
      </c>
      <c r="B8" s="95" t="s">
        <v>144</v>
      </c>
      <c r="C8" s="100">
        <v>70.599999999999994</v>
      </c>
    </row>
    <row r="9" spans="1:5" s="87" customFormat="1">
      <c r="A9" s="101" t="s">
        <v>170</v>
      </c>
      <c r="B9" s="95" t="s">
        <v>107</v>
      </c>
      <c r="C9" s="100">
        <f>C10+C11+C13+C14+C15</f>
        <v>2641.6</v>
      </c>
    </row>
    <row r="10" spans="1:5" s="87" customFormat="1">
      <c r="A10" s="101" t="s">
        <v>171</v>
      </c>
      <c r="B10" s="95" t="s">
        <v>156</v>
      </c>
      <c r="C10" s="100">
        <v>450.4</v>
      </c>
    </row>
    <row r="11" spans="1:5" s="87" customFormat="1" ht="25.5">
      <c r="A11" s="101" t="s">
        <v>172</v>
      </c>
      <c r="B11" s="95" t="s">
        <v>238</v>
      </c>
      <c r="C11" s="100">
        <v>1334.6</v>
      </c>
    </row>
    <row r="12" spans="1:5" s="87" customFormat="1" ht="25.5">
      <c r="A12" s="101" t="s">
        <v>345</v>
      </c>
      <c r="B12" s="104" t="s">
        <v>352</v>
      </c>
      <c r="C12" s="100">
        <v>2.5</v>
      </c>
    </row>
    <row r="13" spans="1:5" s="102" customFormat="1" ht="38.25">
      <c r="A13" s="101" t="s">
        <v>348</v>
      </c>
      <c r="B13" s="104" t="s">
        <v>237</v>
      </c>
      <c r="C13" s="100">
        <v>2.5</v>
      </c>
    </row>
    <row r="14" spans="1:5" s="102" customFormat="1">
      <c r="A14" s="101" t="s">
        <v>177</v>
      </c>
      <c r="B14" s="95" t="s">
        <v>151</v>
      </c>
      <c r="C14" s="100">
        <v>0.5</v>
      </c>
    </row>
    <row r="15" spans="1:5" s="87" customFormat="1" ht="25.5">
      <c r="A15" s="101" t="s">
        <v>178</v>
      </c>
      <c r="B15" s="103" t="s">
        <v>236</v>
      </c>
      <c r="C15" s="100">
        <v>853.6</v>
      </c>
    </row>
    <row r="16" spans="1:5" s="87" customFormat="1" ht="25.5">
      <c r="A16" s="97" t="s">
        <v>179</v>
      </c>
      <c r="B16" s="96" t="s">
        <v>253</v>
      </c>
      <c r="C16" s="94">
        <f>C17</f>
        <v>0.5</v>
      </c>
    </row>
    <row r="17" spans="1:3" s="87" customFormat="1">
      <c r="A17" s="101" t="s">
        <v>180</v>
      </c>
      <c r="B17" s="95" t="s">
        <v>107</v>
      </c>
      <c r="C17" s="94">
        <f>C18</f>
        <v>0.5</v>
      </c>
    </row>
    <row r="18" spans="1:3" s="87" customFormat="1" ht="16.5" customHeight="1">
      <c r="A18" s="101" t="s">
        <v>235</v>
      </c>
      <c r="B18" s="95" t="s">
        <v>234</v>
      </c>
      <c r="C18" s="100">
        <v>0.5</v>
      </c>
    </row>
    <row r="19" spans="1:3" s="87" customFormat="1" ht="25.5">
      <c r="A19" s="97" t="s">
        <v>233</v>
      </c>
      <c r="B19" s="96" t="s">
        <v>232</v>
      </c>
      <c r="C19" s="94">
        <f>C20</f>
        <v>0.3</v>
      </c>
    </row>
    <row r="20" spans="1:3" s="87" customFormat="1">
      <c r="A20" s="101" t="s">
        <v>183</v>
      </c>
      <c r="B20" s="95" t="s">
        <v>107</v>
      </c>
      <c r="C20" s="94">
        <f>C21</f>
        <v>0.3</v>
      </c>
    </row>
    <row r="21" spans="1:3" s="87" customFormat="1" ht="25.5">
      <c r="A21" s="101" t="s">
        <v>185</v>
      </c>
      <c r="B21" s="99" t="s">
        <v>184</v>
      </c>
      <c r="C21" s="100">
        <v>0.3</v>
      </c>
    </row>
    <row r="22" spans="1:3" s="87" customFormat="1" ht="25.5">
      <c r="A22" s="97" t="s">
        <v>187</v>
      </c>
      <c r="B22" s="96" t="s">
        <v>231</v>
      </c>
      <c r="C22" s="94">
        <f>C23</f>
        <v>308.8</v>
      </c>
    </row>
    <row r="23" spans="1:3" s="87" customFormat="1">
      <c r="A23" s="92" t="s">
        <v>188</v>
      </c>
      <c r="B23" s="95" t="s">
        <v>107</v>
      </c>
      <c r="C23" s="94">
        <f>C24</f>
        <v>308.8</v>
      </c>
    </row>
    <row r="24" spans="1:3" s="87" customFormat="1" ht="25.5">
      <c r="A24" s="92" t="s">
        <v>189</v>
      </c>
      <c r="B24" s="99" t="s">
        <v>230</v>
      </c>
      <c r="C24" s="90">
        <v>308.8</v>
      </c>
    </row>
    <row r="25" spans="1:3" s="87" customFormat="1" ht="25.5">
      <c r="A25" s="97" t="s">
        <v>193</v>
      </c>
      <c r="B25" s="96" t="s">
        <v>229</v>
      </c>
      <c r="C25" s="94">
        <f>C26</f>
        <v>132.1</v>
      </c>
    </row>
    <row r="26" spans="1:3" s="87" customFormat="1">
      <c r="A26" s="92" t="s">
        <v>194</v>
      </c>
      <c r="B26" s="95" t="s">
        <v>107</v>
      </c>
      <c r="C26" s="94">
        <f>C27+C28</f>
        <v>132.1</v>
      </c>
    </row>
    <row r="27" spans="1:3" s="87" customFormat="1" ht="15" customHeight="1">
      <c r="A27" s="92" t="s">
        <v>195</v>
      </c>
      <c r="B27" s="91" t="s">
        <v>228</v>
      </c>
      <c r="C27" s="90">
        <v>120</v>
      </c>
    </row>
    <row r="28" spans="1:3" s="87" customFormat="1">
      <c r="A28" s="92" t="s">
        <v>196</v>
      </c>
      <c r="B28" s="91" t="s">
        <v>227</v>
      </c>
      <c r="C28" s="90">
        <v>12.1</v>
      </c>
    </row>
    <row r="29" spans="1:3" s="87" customFormat="1" ht="25.5">
      <c r="A29" s="97" t="s">
        <v>226</v>
      </c>
      <c r="B29" s="96" t="s">
        <v>225</v>
      </c>
      <c r="C29" s="94">
        <f>C30</f>
        <v>1</v>
      </c>
    </row>
    <row r="30" spans="1:3" s="87" customFormat="1">
      <c r="A30" s="92" t="s">
        <v>206</v>
      </c>
      <c r="B30" s="95" t="s">
        <v>107</v>
      </c>
      <c r="C30" s="94">
        <f>C31</f>
        <v>1</v>
      </c>
    </row>
    <row r="31" spans="1:3" s="87" customFormat="1" ht="12" customHeight="1">
      <c r="A31" s="92" t="s">
        <v>207</v>
      </c>
      <c r="B31" s="91" t="s">
        <v>224</v>
      </c>
      <c r="C31" s="90">
        <v>1</v>
      </c>
    </row>
    <row r="32" spans="1:3" s="87" customFormat="1" ht="25.5" hidden="1">
      <c r="A32" s="97" t="s">
        <v>197</v>
      </c>
      <c r="B32" s="96" t="s">
        <v>223</v>
      </c>
      <c r="C32" s="94">
        <f>C33</f>
        <v>0</v>
      </c>
    </row>
    <row r="33" spans="1:3" s="87" customFormat="1" hidden="1">
      <c r="A33" s="92" t="s">
        <v>198</v>
      </c>
      <c r="B33" s="95" t="s">
        <v>107</v>
      </c>
      <c r="C33" s="94">
        <f>C34</f>
        <v>0</v>
      </c>
    </row>
    <row r="34" spans="1:3" s="87" customFormat="1" hidden="1">
      <c r="A34" s="92" t="s">
        <v>222</v>
      </c>
      <c r="B34" s="91" t="s">
        <v>221</v>
      </c>
      <c r="C34" s="90"/>
    </row>
    <row r="35" spans="1:3" s="87" customFormat="1" ht="25.5">
      <c r="A35" s="97" t="s">
        <v>199</v>
      </c>
      <c r="B35" s="96" t="s">
        <v>220</v>
      </c>
      <c r="C35" s="94">
        <f>C38+C37</f>
        <v>1471.8</v>
      </c>
    </row>
    <row r="36" spans="1:3" s="87" customFormat="1" ht="15" customHeight="1">
      <c r="A36" s="92" t="s">
        <v>200</v>
      </c>
      <c r="B36" s="98" t="s">
        <v>219</v>
      </c>
      <c r="C36" s="90">
        <f>C37</f>
        <v>1022.8</v>
      </c>
    </row>
    <row r="37" spans="1:3" s="87" customFormat="1">
      <c r="A37" s="92" t="s">
        <v>201</v>
      </c>
      <c r="B37" s="95" t="s">
        <v>218</v>
      </c>
      <c r="C37" s="90">
        <v>1022.8</v>
      </c>
    </row>
    <row r="38" spans="1:3" s="87" customFormat="1">
      <c r="A38" s="92" t="s">
        <v>288</v>
      </c>
      <c r="B38" s="95" t="s">
        <v>218</v>
      </c>
      <c r="C38" s="90">
        <v>449</v>
      </c>
    </row>
    <row r="39" spans="1:3" s="87" customFormat="1" ht="38.25">
      <c r="A39" s="97" t="s">
        <v>208</v>
      </c>
      <c r="B39" s="96" t="s">
        <v>245</v>
      </c>
      <c r="C39" s="94">
        <f>C40</f>
        <v>0.3</v>
      </c>
    </row>
    <row r="40" spans="1:3" s="87" customFormat="1">
      <c r="A40" s="92" t="s">
        <v>209</v>
      </c>
      <c r="B40" s="95" t="s">
        <v>107</v>
      </c>
      <c r="C40" s="94">
        <f>C41</f>
        <v>0.3</v>
      </c>
    </row>
    <row r="41" spans="1:3" s="87" customFormat="1" ht="25.5">
      <c r="A41" s="92" t="s">
        <v>210</v>
      </c>
      <c r="B41" s="113" t="s">
        <v>246</v>
      </c>
      <c r="C41" s="90">
        <v>0.3</v>
      </c>
    </row>
    <row r="42" spans="1:3" s="87" customFormat="1" ht="15.75">
      <c r="A42" s="92" t="s">
        <v>174</v>
      </c>
      <c r="B42" s="93" t="s">
        <v>173</v>
      </c>
      <c r="C42" s="90">
        <f>C43+C44+C45+C46+C47+C48+C49</f>
        <v>490.5</v>
      </c>
    </row>
    <row r="43" spans="1:3" s="87" customFormat="1" ht="25.5">
      <c r="A43" s="92" t="s">
        <v>346</v>
      </c>
      <c r="B43" s="91" t="s">
        <v>130</v>
      </c>
      <c r="C43" s="90">
        <v>0.5</v>
      </c>
    </row>
    <row r="44" spans="1:3" s="87" customFormat="1" ht="24" customHeight="1">
      <c r="A44" s="92" t="s">
        <v>347</v>
      </c>
      <c r="B44" s="91" t="s">
        <v>217</v>
      </c>
      <c r="C44" s="90">
        <v>0.5</v>
      </c>
    </row>
    <row r="45" spans="1:3" s="87" customFormat="1" ht="25.5" hidden="1">
      <c r="A45" s="92" t="s">
        <v>204</v>
      </c>
      <c r="B45" s="91" t="s">
        <v>135</v>
      </c>
      <c r="C45" s="90"/>
    </row>
    <row r="46" spans="1:3" s="87" customFormat="1" ht="25.5">
      <c r="A46" s="92" t="s">
        <v>351</v>
      </c>
      <c r="B46" s="91" t="s">
        <v>362</v>
      </c>
      <c r="C46" s="90">
        <v>0.5</v>
      </c>
    </row>
    <row r="47" spans="1:3" s="87" customFormat="1">
      <c r="A47" s="92" t="s">
        <v>216</v>
      </c>
      <c r="B47" s="91" t="s">
        <v>215</v>
      </c>
      <c r="C47" s="90">
        <v>300</v>
      </c>
    </row>
    <row r="48" spans="1:3" s="87" customFormat="1">
      <c r="A48" s="92" t="s">
        <v>192</v>
      </c>
      <c r="B48" s="91" t="s">
        <v>111</v>
      </c>
      <c r="C48" s="90">
        <v>185</v>
      </c>
    </row>
    <row r="49" spans="1:3" s="87" customFormat="1">
      <c r="A49" s="92" t="s">
        <v>350</v>
      </c>
      <c r="B49" s="186" t="s">
        <v>349</v>
      </c>
      <c r="C49" s="90">
        <v>4</v>
      </c>
    </row>
    <row r="50" spans="1:3" s="87" customFormat="1">
      <c r="A50" s="89"/>
      <c r="B50" s="88"/>
    </row>
    <row r="51" spans="1:3" s="87" customFormat="1">
      <c r="A51" s="89"/>
      <c r="B51" s="88"/>
    </row>
    <row r="52" spans="1:3" s="87" customFormat="1">
      <c r="A52" s="89"/>
      <c r="B52" s="88"/>
    </row>
    <row r="53" spans="1:3" s="87" customFormat="1">
      <c r="A53" s="89"/>
      <c r="B53" s="88"/>
    </row>
    <row r="54" spans="1:3" s="87" customFormat="1">
      <c r="A54" s="89"/>
      <c r="B54" s="88"/>
    </row>
    <row r="55" spans="1:3" s="87" customFormat="1">
      <c r="A55" s="89"/>
      <c r="B55" s="88"/>
    </row>
    <row r="56" spans="1:3" s="87" customFormat="1">
      <c r="A56" s="89"/>
      <c r="B56" s="88"/>
    </row>
    <row r="57" spans="1:3" s="87" customFormat="1">
      <c r="A57" s="89"/>
      <c r="B57" s="88"/>
    </row>
    <row r="58" spans="1:3" s="87" customFormat="1">
      <c r="A58" s="89"/>
      <c r="B58" s="88"/>
    </row>
    <row r="59" spans="1:3" s="87" customFormat="1">
      <c r="A59" s="89"/>
      <c r="B59" s="88"/>
    </row>
    <row r="60" spans="1:3" s="87" customFormat="1">
      <c r="A60" s="89"/>
      <c r="B60" s="88"/>
    </row>
    <row r="61" spans="1:3" s="87" customFormat="1">
      <c r="A61" s="89"/>
      <c r="B61" s="88"/>
    </row>
    <row r="62" spans="1:3" s="87" customFormat="1">
      <c r="A62" s="89"/>
      <c r="B62" s="88"/>
    </row>
    <row r="63" spans="1:3" s="87" customFormat="1">
      <c r="A63" s="89"/>
      <c r="B63" s="88"/>
    </row>
    <row r="64" spans="1:3" s="87" customFormat="1">
      <c r="A64" s="89"/>
      <c r="B64" s="88"/>
    </row>
    <row r="65" spans="1:2" s="87" customFormat="1">
      <c r="A65" s="89"/>
      <c r="B65" s="88"/>
    </row>
    <row r="66" spans="1:2" s="87" customFormat="1">
      <c r="A66" s="89"/>
      <c r="B66" s="88"/>
    </row>
    <row r="67" spans="1:2" s="87" customFormat="1">
      <c r="A67" s="89"/>
      <c r="B67" s="88"/>
    </row>
    <row r="68" spans="1:2" s="87" customFormat="1">
      <c r="A68" s="89"/>
      <c r="B68" s="88"/>
    </row>
    <row r="69" spans="1:2" s="87" customFormat="1">
      <c r="A69" s="89"/>
      <c r="B69" s="88"/>
    </row>
    <row r="70" spans="1:2" s="87" customFormat="1">
      <c r="A70" s="89"/>
      <c r="B70" s="88"/>
    </row>
    <row r="71" spans="1:2" s="87" customFormat="1">
      <c r="A71" s="89"/>
      <c r="B71" s="88"/>
    </row>
    <row r="72" spans="1:2" s="87" customFormat="1">
      <c r="A72" s="89"/>
      <c r="B72" s="88"/>
    </row>
    <row r="73" spans="1:2" s="87" customFormat="1">
      <c r="A73" s="89"/>
      <c r="B73" s="88"/>
    </row>
    <row r="74" spans="1:2" s="87" customFormat="1">
      <c r="A74" s="89"/>
      <c r="B74" s="88"/>
    </row>
    <row r="75" spans="1:2" s="87" customFormat="1">
      <c r="A75" s="89"/>
      <c r="B75" s="88"/>
    </row>
    <row r="76" spans="1:2" s="87" customFormat="1">
      <c r="A76" s="89"/>
      <c r="B76" s="88"/>
    </row>
    <row r="77" spans="1:2" s="87" customFormat="1">
      <c r="A77" s="89"/>
      <c r="B77" s="88"/>
    </row>
    <row r="78" spans="1:2" s="87" customFormat="1">
      <c r="A78" s="89"/>
      <c r="B78" s="88"/>
    </row>
    <row r="79" spans="1:2" s="87" customFormat="1">
      <c r="A79" s="89"/>
      <c r="B79" s="88"/>
    </row>
    <row r="80" spans="1:2" s="87" customFormat="1">
      <c r="A80" s="89"/>
      <c r="B80" s="88"/>
    </row>
    <row r="81" spans="1:2" s="87" customFormat="1">
      <c r="A81" s="89"/>
      <c r="B81" s="88"/>
    </row>
    <row r="82" spans="1:2" s="87" customFormat="1">
      <c r="A82" s="89"/>
      <c r="B82" s="88"/>
    </row>
    <row r="83" spans="1:2" s="87" customFormat="1">
      <c r="A83" s="89"/>
      <c r="B83" s="88"/>
    </row>
    <row r="84" spans="1:2" s="87" customFormat="1">
      <c r="A84" s="89"/>
      <c r="B84" s="88"/>
    </row>
    <row r="85" spans="1:2" s="87" customFormat="1">
      <c r="A85" s="89"/>
      <c r="B85" s="88"/>
    </row>
    <row r="86" spans="1:2" s="87" customFormat="1">
      <c r="A86" s="89"/>
      <c r="B86" s="88"/>
    </row>
    <row r="87" spans="1:2" s="87" customFormat="1">
      <c r="A87" s="89"/>
      <c r="B87" s="88"/>
    </row>
    <row r="88" spans="1:2" s="87" customFormat="1">
      <c r="A88" s="89"/>
      <c r="B88" s="88"/>
    </row>
    <row r="89" spans="1:2" s="87" customFormat="1">
      <c r="A89" s="89"/>
      <c r="B89" s="88"/>
    </row>
    <row r="90" spans="1:2" s="87" customFormat="1">
      <c r="A90" s="89"/>
      <c r="B90" s="88"/>
    </row>
    <row r="91" spans="1:2" s="87" customFormat="1">
      <c r="A91" s="89"/>
      <c r="B91" s="88"/>
    </row>
    <row r="92" spans="1:2" s="87" customFormat="1">
      <c r="A92" s="89"/>
      <c r="B92" s="88"/>
    </row>
    <row r="93" spans="1:2" s="87" customFormat="1">
      <c r="A93" s="89"/>
      <c r="B93" s="88"/>
    </row>
    <row r="94" spans="1:2" s="87" customFormat="1">
      <c r="A94" s="89"/>
      <c r="B94" s="88"/>
    </row>
    <row r="95" spans="1:2" s="87" customFormat="1">
      <c r="A95" s="89"/>
      <c r="B95" s="88"/>
    </row>
    <row r="96" spans="1:2" s="87" customFormat="1">
      <c r="A96" s="89"/>
      <c r="B96" s="88"/>
    </row>
    <row r="97" spans="1:3" s="87" customFormat="1">
      <c r="A97" s="89"/>
      <c r="B97" s="88"/>
    </row>
    <row r="98" spans="1:3" s="87" customFormat="1">
      <c r="A98" s="89"/>
      <c r="B98" s="88"/>
    </row>
    <row r="99" spans="1:3" s="87" customFormat="1">
      <c r="A99" s="89"/>
      <c r="B99" s="88"/>
    </row>
    <row r="100" spans="1:3" s="87" customFormat="1">
      <c r="A100" s="89"/>
      <c r="B100" s="88"/>
    </row>
    <row r="101" spans="1:3" s="87" customFormat="1">
      <c r="A101" s="89"/>
      <c r="B101" s="88"/>
    </row>
    <row r="102" spans="1:3" s="87" customFormat="1">
      <c r="A102" s="89"/>
      <c r="B102" s="88"/>
    </row>
    <row r="103" spans="1:3" s="87" customFormat="1">
      <c r="A103" s="89"/>
      <c r="B103" s="88"/>
    </row>
    <row r="104" spans="1:3" s="87" customFormat="1">
      <c r="A104" s="89"/>
      <c r="B104" s="88"/>
    </row>
    <row r="105" spans="1:3" s="87" customFormat="1">
      <c r="A105" s="89"/>
      <c r="B105" s="88"/>
    </row>
    <row r="106" spans="1:3" s="87" customFormat="1">
      <c r="A106" s="89"/>
      <c r="B106" s="88"/>
    </row>
    <row r="107" spans="1:3" s="87" customFormat="1">
      <c r="A107" s="89"/>
      <c r="B107" s="88"/>
    </row>
    <row r="108" spans="1:3">
      <c r="A108" s="89"/>
      <c r="B108" s="88"/>
      <c r="C108" s="87"/>
    </row>
    <row r="109" spans="1:3">
      <c r="A109" s="89"/>
      <c r="B109" s="88"/>
      <c r="C109" s="87"/>
    </row>
    <row r="110" spans="1:3">
      <c r="A110" s="89"/>
      <c r="B110" s="88"/>
      <c r="C110" s="87"/>
    </row>
    <row r="111" spans="1:3">
      <c r="A111" s="89"/>
      <c r="B111" s="88"/>
      <c r="C111" s="87"/>
    </row>
    <row r="112" spans="1:3">
      <c r="A112" s="89"/>
      <c r="B112" s="88"/>
      <c r="C112" s="87"/>
    </row>
    <row r="113" spans="1:3">
      <c r="A113" s="89"/>
      <c r="B113" s="88"/>
      <c r="C113" s="87"/>
    </row>
    <row r="114" spans="1:3">
      <c r="A114" s="89"/>
      <c r="B114" s="88"/>
      <c r="C114" s="87"/>
    </row>
    <row r="115" spans="1:3">
      <c r="A115" s="89"/>
      <c r="B115" s="88"/>
      <c r="C115" s="87"/>
    </row>
    <row r="116" spans="1:3">
      <c r="A116" s="89"/>
      <c r="B116" s="88"/>
      <c r="C116" s="87"/>
    </row>
    <row r="117" spans="1:3">
      <c r="A117" s="89"/>
      <c r="B117" s="88"/>
      <c r="C117" s="87"/>
    </row>
    <row r="118" spans="1:3">
      <c r="A118" s="89"/>
      <c r="B118" s="88"/>
      <c r="C118" s="87"/>
    </row>
    <row r="119" spans="1:3">
      <c r="A119" s="89"/>
      <c r="B119" s="88"/>
      <c r="C119" s="87"/>
    </row>
    <row r="120" spans="1:3">
      <c r="A120" s="89"/>
      <c r="B120" s="88"/>
      <c r="C120" s="87"/>
    </row>
    <row r="121" spans="1:3">
      <c r="A121" s="89"/>
      <c r="B121" s="88"/>
      <c r="C121" s="87"/>
    </row>
    <row r="122" spans="1:3">
      <c r="A122" s="89"/>
      <c r="B122" s="88"/>
      <c r="C122" s="87"/>
    </row>
    <row r="123" spans="1:3">
      <c r="A123" s="89"/>
      <c r="B123" s="88"/>
      <c r="C123" s="87"/>
    </row>
    <row r="124" spans="1:3">
      <c r="A124" s="89"/>
      <c r="B124" s="88"/>
      <c r="C124" s="87"/>
    </row>
    <row r="125" spans="1:3">
      <c r="A125" s="89"/>
      <c r="B125" s="88"/>
      <c r="C125" s="87"/>
    </row>
    <row r="126" spans="1:3">
      <c r="A126" s="89"/>
      <c r="B126" s="88"/>
      <c r="C126" s="87"/>
    </row>
    <row r="127" spans="1:3">
      <c r="A127" s="89"/>
      <c r="B127" s="88"/>
      <c r="C127" s="87"/>
    </row>
    <row r="128" spans="1:3">
      <c r="A128" s="89"/>
      <c r="B128" s="88"/>
      <c r="C128" s="87"/>
    </row>
    <row r="129" spans="1:3">
      <c r="A129" s="89"/>
      <c r="B129" s="88"/>
      <c r="C129" s="87"/>
    </row>
    <row r="130" spans="1:3">
      <c r="A130" s="89"/>
      <c r="B130" s="88"/>
      <c r="C130" s="87"/>
    </row>
    <row r="131" spans="1:3">
      <c r="A131" s="89"/>
      <c r="B131" s="88"/>
      <c r="C131" s="87"/>
    </row>
    <row r="132" spans="1:3">
      <c r="A132" s="89"/>
      <c r="B132" s="88"/>
      <c r="C132" s="87"/>
    </row>
    <row r="133" spans="1:3">
      <c r="A133" s="89"/>
      <c r="B133" s="88"/>
      <c r="C133" s="87"/>
    </row>
    <row r="134" spans="1:3">
      <c r="A134" s="89"/>
      <c r="B134" s="88"/>
      <c r="C134" s="87"/>
    </row>
    <row r="135" spans="1:3">
      <c r="A135" s="89"/>
      <c r="B135" s="88"/>
      <c r="C135" s="87"/>
    </row>
    <row r="136" spans="1:3">
      <c r="A136" s="89"/>
      <c r="B136" s="88"/>
      <c r="C136" s="87"/>
    </row>
    <row r="137" spans="1:3">
      <c r="A137" s="89"/>
      <c r="B137" s="88"/>
      <c r="C137" s="8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workbookViewId="0">
      <selection activeCell="C25" sqref="C25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16"/>
      <c r="B1" s="394" t="s">
        <v>358</v>
      </c>
      <c r="C1" s="394"/>
    </row>
    <row r="2" spans="1:3" ht="15" customHeight="1">
      <c r="A2" s="16"/>
      <c r="B2" s="395" t="s">
        <v>214</v>
      </c>
      <c r="C2" s="395"/>
    </row>
    <row r="3" spans="1:3" ht="17.25" customHeight="1">
      <c r="A3" s="16"/>
      <c r="B3" s="397" t="s">
        <v>359</v>
      </c>
      <c r="C3" s="397"/>
    </row>
    <row r="4" spans="1:3" ht="15.75">
      <c r="A4" s="241"/>
      <c r="B4" s="241"/>
      <c r="C4" s="241"/>
    </row>
    <row r="5" spans="1:3" ht="15.75">
      <c r="A5" s="16"/>
      <c r="B5" s="11"/>
      <c r="C5" s="16"/>
    </row>
    <row r="6" spans="1:3" ht="30.75" customHeight="1">
      <c r="A6" s="396" t="s">
        <v>341</v>
      </c>
      <c r="B6" s="396"/>
      <c r="C6" s="396"/>
    </row>
    <row r="7" spans="1:3">
      <c r="A7" s="16"/>
      <c r="B7" s="16"/>
      <c r="C7" s="16"/>
    </row>
    <row r="8" spans="1:3" ht="30">
      <c r="A8" s="17" t="s">
        <v>50</v>
      </c>
      <c r="B8" s="17" t="s">
        <v>51</v>
      </c>
      <c r="C8" s="18" t="s">
        <v>52</v>
      </c>
    </row>
    <row r="9" spans="1:3" ht="32.25" customHeight="1">
      <c r="A9" s="162" t="s">
        <v>53</v>
      </c>
      <c r="B9" s="163" t="s">
        <v>249</v>
      </c>
      <c r="C9" s="164">
        <f>C10</f>
        <v>20</v>
      </c>
    </row>
    <row r="10" spans="1:3" ht="31.5" customHeight="1">
      <c r="A10" s="20" t="s">
        <v>336</v>
      </c>
      <c r="B10" s="134" t="s">
        <v>54</v>
      </c>
      <c r="C10" s="155">
        <f>C18-C14</f>
        <v>20</v>
      </c>
    </row>
    <row r="11" spans="1:3" ht="22.5" customHeight="1">
      <c r="A11" s="20" t="s">
        <v>55</v>
      </c>
      <c r="B11" s="86" t="s">
        <v>56</v>
      </c>
      <c r="C11" s="155">
        <f>C12</f>
        <v>4212.7</v>
      </c>
    </row>
    <row r="12" spans="1:3" ht="19.5" customHeight="1">
      <c r="A12" s="20" t="s">
        <v>57</v>
      </c>
      <c r="B12" s="86" t="s">
        <v>248</v>
      </c>
      <c r="C12" s="155">
        <f>C13</f>
        <v>4212.7</v>
      </c>
    </row>
    <row r="13" spans="1:3" ht="30.75" customHeight="1">
      <c r="A13" s="20" t="s">
        <v>58</v>
      </c>
      <c r="B13" s="86" t="s">
        <v>59</v>
      </c>
      <c r="C13" s="155">
        <f>C14</f>
        <v>4212.7</v>
      </c>
    </row>
    <row r="14" spans="1:3" ht="39" customHeight="1">
      <c r="A14" s="156" t="s">
        <v>250</v>
      </c>
      <c r="B14" s="157" t="s">
        <v>60</v>
      </c>
      <c r="C14" s="158">
        <v>4212.7</v>
      </c>
    </row>
    <row r="15" spans="1:3" ht="17.25" customHeight="1">
      <c r="A15" s="20" t="s">
        <v>61</v>
      </c>
      <c r="B15" s="86" t="s">
        <v>247</v>
      </c>
      <c r="C15" s="155">
        <f>C16</f>
        <v>4232.7</v>
      </c>
    </row>
    <row r="16" spans="1:3" ht="31.5" customHeight="1">
      <c r="A16" s="20" t="s">
        <v>62</v>
      </c>
      <c r="B16" s="86" t="s">
        <v>63</v>
      </c>
      <c r="C16" s="155">
        <f>C17</f>
        <v>4232.7</v>
      </c>
    </row>
    <row r="17" spans="1:3" ht="34.5" customHeight="1">
      <c r="A17" s="20" t="s">
        <v>64</v>
      </c>
      <c r="B17" s="86" t="s">
        <v>65</v>
      </c>
      <c r="C17" s="155">
        <f>C18</f>
        <v>4232.7</v>
      </c>
    </row>
    <row r="18" spans="1:3" ht="30" customHeight="1">
      <c r="A18" s="159" t="s">
        <v>251</v>
      </c>
      <c r="B18" s="160" t="s">
        <v>66</v>
      </c>
      <c r="C18" s="161">
        <v>4232.7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П№1 (2018)</vt:lpstr>
      <vt:lpstr>П№2 (2018)</vt:lpstr>
      <vt:lpstr>П№3 (2018)</vt:lpstr>
      <vt:lpstr>П№4 (2018)</vt:lpstr>
      <vt:lpstr>П№5 (2018) </vt:lpstr>
      <vt:lpstr>П№7 (2018)</vt:lpstr>
      <vt:lpstr>П№9 (2018)</vt:lpstr>
      <vt:lpstr>П№11 (2018)</vt:lpstr>
      <vt:lpstr>П№13 (2018)</vt:lpstr>
      <vt:lpstr>П№6 (2019-2020)</vt:lpstr>
      <vt:lpstr>П№8 (2019-2020)</vt:lpstr>
      <vt:lpstr>П№10 (2019-2020)</vt:lpstr>
      <vt:lpstr>П№12 (2019-2020)</vt:lpstr>
      <vt:lpstr>П№14 (2019-2020)</vt:lpstr>
      <vt:lpstr>Лист1</vt:lpstr>
      <vt:lpstr>'П№5 (2018) '!Область_печати</vt:lpstr>
      <vt:lpstr>'П№6 (2019-2020)'!Область_печати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Наташа</cp:lastModifiedBy>
  <cp:lastPrinted>2017-12-14T08:23:12Z</cp:lastPrinted>
  <dcterms:created xsi:type="dcterms:W3CDTF">2015-11-10T12:37:08Z</dcterms:created>
  <dcterms:modified xsi:type="dcterms:W3CDTF">2017-12-14T10:35:36Z</dcterms:modified>
</cp:coreProperties>
</file>