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4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'!$A$1:$R$59</definedName>
  </definedNames>
  <calcPr calcId="124519"/>
</workbook>
</file>

<file path=xl/calcChain.xml><?xml version="1.0" encoding="utf-8"?>
<calcChain xmlns="http://schemas.openxmlformats.org/spreadsheetml/2006/main">
  <c r="G127" i="10"/>
  <c r="G126" s="1"/>
  <c r="G125" s="1"/>
  <c r="G123"/>
  <c r="G122" s="1"/>
  <c r="G121" s="1"/>
  <c r="G117"/>
  <c r="G116" s="1"/>
  <c r="G110" s="1"/>
  <c r="G112"/>
  <c r="G11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/>
  <c r="G82"/>
  <c r="G80"/>
  <c r="G79"/>
  <c r="G77"/>
  <c r="G76"/>
  <c r="G75" s="1"/>
  <c r="G73"/>
  <c r="G72"/>
  <c r="G71"/>
  <c r="G70" s="1"/>
  <c r="G69" s="1"/>
  <c r="G67"/>
  <c r="G66"/>
  <c r="G65" s="1"/>
  <c r="G64" s="1"/>
  <c r="G63" s="1"/>
  <c r="G62" s="1"/>
  <c r="G59"/>
  <c r="G58" s="1"/>
  <c r="G57" s="1"/>
  <c r="G56" s="1"/>
  <c r="G54"/>
  <c r="G53" s="1"/>
  <c r="G49"/>
  <c r="G48"/>
  <c r="G45"/>
  <c r="G44"/>
  <c r="G43"/>
  <c r="G41"/>
  <c r="G40" s="1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F35" i="9"/>
  <c r="F41"/>
  <c r="F40" s="1"/>
  <c r="F91"/>
  <c r="F90" s="1"/>
  <c r="F89" s="1"/>
  <c r="F92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47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69" s="1"/>
  <c r="F73"/>
  <c r="F77"/>
  <c r="F76" s="1"/>
  <c r="F75" s="1"/>
  <c r="F80"/>
  <c r="F79" s="1"/>
  <c r="F84"/>
  <c r="F86"/>
  <c r="F83" s="1"/>
  <c r="F82" s="1"/>
  <c r="F98"/>
  <c r="F97" s="1"/>
  <c r="F96" s="1"/>
  <c r="F95" s="1"/>
  <c r="F104"/>
  <c r="F103" s="1"/>
  <c r="F102" s="1"/>
  <c r="F101" s="1"/>
  <c r="F106"/>
  <c r="F109"/>
  <c r="F108" s="1"/>
  <c r="F112"/>
  <c r="F111" s="1"/>
  <c r="F110" s="1"/>
  <c r="F116"/>
  <c r="F117"/>
  <c r="F122"/>
  <c r="F121" s="1"/>
  <c r="F120" s="1"/>
  <c r="F123"/>
  <c r="F127"/>
  <c r="F126" s="1"/>
  <c r="F125" s="1"/>
  <c r="G10" i="10" l="1"/>
  <c r="G9" s="1"/>
  <c r="G120"/>
  <c r="G88"/>
  <c r="G47"/>
  <c r="F25" i="9"/>
  <c r="F24" s="1"/>
  <c r="F16" s="1"/>
  <c r="F10" s="1"/>
  <c r="F88"/>
  <c r="F9" l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15" i="15" l="1"/>
  <c r="K18"/>
  <c r="K29"/>
  <c r="K31"/>
  <c r="K34"/>
  <c r="K33" s="1"/>
  <c r="K37"/>
  <c r="K36" s="1"/>
  <c r="K28" l="1"/>
  <c r="K27" s="1"/>
  <c r="K26" s="1"/>
  <c r="K24"/>
  <c r="K22"/>
  <c r="K5" s="1"/>
  <c r="K13"/>
  <c r="K10"/>
  <c r="K8"/>
  <c r="K6"/>
  <c r="C17" i="5"/>
  <c r="C16" s="1"/>
  <c r="C15" s="1"/>
  <c r="C12"/>
  <c r="C11" s="1"/>
  <c r="C10"/>
  <c r="C9" s="1"/>
  <c r="K39" i="15" l="1"/>
</calcChain>
</file>

<file path=xl/sharedStrings.xml><?xml version="1.0" encoding="utf-8"?>
<sst xmlns="http://schemas.openxmlformats.org/spreadsheetml/2006/main" count="1423" uniqueCount="280">
  <si>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</si>
  <si>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</si>
  <si>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</si>
  <si>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</si>
  <si>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</si>
  <si>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</si>
  <si>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</si>
  <si>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</si>
  <si>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</si>
  <si>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</si>
  <si>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</si>
  <si>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</si>
  <si>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</si>
  <si>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</si>
  <si>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</si>
  <si>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</si>
  <si>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</si>
  <si>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</si>
  <si>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</si>
  <si>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</si>
  <si>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</si>
  <si>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</si>
  <si>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</si>
  <si>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</si>
  <si>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</si>
  <si>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</si>
  <si>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</si>
  <si>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</si>
  <si>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</si>
  <si>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</si>
  <si>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</si>
  <si>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</si>
  <si>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</si>
  <si>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</si>
  <si>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</si>
  <si>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</si>
  <si>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</si>
  <si>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</si>
  <si>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</si>
  <si>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</si>
  <si>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</si>
  <si>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</si>
  <si>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</si>
  <si>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</si>
  <si>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</si>
  <si>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</si>
  <si>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</si>
  <si>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</si>
  <si>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</si>
  <si>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</si>
  <si>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</si>
  <si>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</si>
  <si>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</si>
  <si>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</si>
  <si>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</si>
  <si>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</si>
  <si>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</si>
  <si>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</si>
  <si>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</si>
  <si>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</si>
  <si>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</si>
  <si>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</si>
  <si>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</si>
  <si>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</si>
  <si>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</si>
  <si>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</si>
  <si>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</si>
  <si>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</si>
  <si>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</si>
  <si>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</si>
  <si>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</si>
  <si>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</si>
  <si>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</si>
  <si>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</si>
  <si>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</si>
  <si>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</si>
  <si>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</si>
  <si>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</si>
  <si>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</si>
  <si>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</si>
  <si>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</si>
  <si>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</si>
  <si>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</si>
  <si>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</si>
  <si>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</si>
  <si>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</si>
  <si>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</si>
  <si>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</si>
  <si>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</si>
  <si>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</si>
  <si>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</si>
  <si>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</si>
  <si>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</si>
  <si>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</si>
  <si>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</si>
  <si>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</si>
  <si>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</si>
  <si>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</si>
  <si>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</si>
  <si>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</si>
  <si>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</si>
  <si>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</si>
  <si>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</si>
  <si>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</si>
  <si>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</si>
  <si>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</si>
  <si>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</si>
  <si>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</si>
  <si>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</si>
  <si>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</si>
  <si>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</si>
  <si>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</si>
  <si>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</si>
  <si>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</si>
  <si>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</si>
  <si>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</si>
  <si>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</si>
  <si>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</si>
  <si>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</si>
  <si>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</si>
  <si>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</si>
  <si>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</si>
  <si>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</si>
  <si>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</si>
  <si>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</si>
  <si>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</si>
  <si>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</si>
  <si>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</si>
  <si>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</si>
  <si>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</si>
  <si>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</si>
  <si>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</si>
  <si>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</si>
  <si>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</si>
  <si>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</si>
  <si>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</si>
  <si>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</si>
  <si>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</si>
  <si>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</si>
  <si>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</si>
  <si>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</si>
  <si>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</si>
  <si>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</si>
  <si>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</si>
  <si>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</si>
  <si>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</si>
  <si>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</si>
  <si>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</si>
  <si>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</si>
  <si>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</si>
  <si>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</si>
  <si>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</si>
  <si>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</si>
  <si>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</si>
  <si>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</si>
  <si>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</si>
  <si>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</si>
  <si>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</si>
  <si>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</si>
  <si>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</si>
  <si>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</si>
  <si>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</si>
  <si>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</si>
  <si>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</si>
  <si>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</si>
  <si>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</si>
  <si>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</si>
  <si>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</si>
  <si>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</si>
  <si>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</si>
  <si>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</si>
  <si>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</si>
  <si>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</si>
  <si>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</si>
  <si>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</si>
  <si>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</si>
  <si>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</si>
  <si>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</si>
  <si>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</si>
  <si>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</si>
  <si>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</si>
  <si>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</si>
  <si>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</si>
  <si>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</si>
  <si>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</si>
  <si>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</si>
  <si>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</si>
  <si>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</si>
  <si>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</si>
  <si>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</si>
  <si>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</si>
  <si>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</si>
  <si>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</si>
  <si>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</si>
  <si>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</si>
  <si>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</si>
  <si>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</si>
  <si>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</si>
  <si>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</si>
  <si>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</si>
  <si>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</si>
  <si>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</si>
  <si>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</si>
  <si>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</si>
  <si>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</si>
  <si>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</si>
  <si>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</si>
  <si>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</si>
  <si>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</si>
  <si>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</si>
  <si>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</si>
  <si>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</si>
  <si>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</si>
  <si>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</si>
  <si>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</si>
  <si>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</si>
  <si>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</si>
  <si>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</si>
  <si>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</si>
  <si>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</si>
  <si>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</si>
  <si>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</si>
  <si>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</si>
  <si>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</si>
  <si>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</si>
  <si>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</si>
  <si>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</si>
  <si>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</si>
  <si>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</si>
  <si>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</si>
  <si>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</si>
  <si>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</si>
  <si>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</si>
  <si>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</si>
  <si>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</si>
  <si>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</si>
  <si>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</si>
  <si>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</si>
  <si>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</si>
  <si>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</si>
  <si>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</si>
  <si>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</si>
  <si>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</si>
  <si>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</si>
  <si>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</si>
  <si>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</si>
  <si>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</si>
  <si>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</si>
  <si>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</si>
  <si>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</si>
  <si>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</si>
  <si>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</si>
  <si>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</si>
  <si>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</si>
  <si>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</si>
  <si>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</si>
  <si>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</si>
  <si>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</si>
  <si>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</si>
  <si>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</si>
  <si>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</si>
  <si>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</si>
  <si>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</si>
  <si>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</si>
  <si>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</si>
  <si>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</si>
  <si>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</si>
  <si>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</si>
  <si>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</si>
  <si>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>Выполнение части полномочий по осуществлению земельного контроля за использованием земель поселения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</si>
  <si>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</si>
  <si>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</si>
  <si>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</si>
  <si>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</si>
  <si>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</si>
  <si>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Приложение N 5 к решению Филипповской сельской Думы  от 26.04.2018г. № 8/45</t>
  </si>
  <si>
    <t>к решению Филипповской сельской Думы от 26.04.2018г. №8/45</t>
  </si>
  <si>
    <t>к решению Филипповской сельской Думы от26.04.2018 г.№8/45</t>
  </si>
  <si>
    <r>
      <t xml:space="preserve">сельской Думы от 26.04.2018 </t>
    </r>
    <r>
      <rPr>
        <sz val="11"/>
        <rFont val="Times New Roman"/>
        <family val="1"/>
        <charset val="204"/>
      </rPr>
      <t>г. №8/45</t>
    </r>
  </si>
  <si>
    <t>сельской Думы от 26.04.2018 г. № 8/45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</si>
</sst>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299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11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2" fontId="30" fillId="6" borderId="2" xfId="0" applyNumberFormat="1" applyFont="1" applyFill="1" applyBorder="1" applyAlignment="1">
      <alignment horizontal="right" vertical="center"/>
    </xf>
    <xf numFmtId="2" fontId="30" fillId="6" borderId="2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/>
    </xf>
    <xf numFmtId="0" fontId="3" fillId="6" borderId="17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horizontal="right" vertical="center"/>
    </xf>
    <xf numFmtId="2" fontId="0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2" fontId="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32" fillId="0" borderId="0" xfId="0" applyNumberFormat="1" applyFont="1" applyBorder="1" applyAlignment="1">
      <alignment horizontal="center"/>
    </xf>
    <xf numFmtId="2" fontId="14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0" fontId="14" fillId="6" borderId="20" xfId="0" applyFont="1" applyFill="1" applyBorder="1" applyAlignment="1">
      <alignment horizontal="left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20" xfId="0" applyFont="1" applyFill="1" applyBorder="1" applyAlignment="1">
      <alignment horizontal="left" vertical="top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X60"/>
  <sheetViews>
    <sheetView view="pageBreakPreview" zoomScaleSheetLayoutView="100" workbookViewId="0">
      <selection activeCell="E8" sqref="E8:J8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32.8554687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155" t="s">
        <v>275</v>
      </c>
      <c r="K1" s="155"/>
      <c r="L1" s="155"/>
    </row>
    <row r="2" spans="1:24" ht="48" customHeight="1" thickBot="1">
      <c r="A2" s="156" t="s">
        <v>221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24" ht="21.75" hidden="1" customHeight="1" thickBot="1"/>
    <row r="4" spans="1:24" ht="29.25" customHeight="1">
      <c r="A4" s="157" t="s">
        <v>41</v>
      </c>
      <c r="B4" s="158"/>
      <c r="C4" s="158"/>
      <c r="D4" s="159"/>
      <c r="E4" s="157" t="s">
        <v>0</v>
      </c>
      <c r="F4" s="158"/>
      <c r="G4" s="158"/>
      <c r="H4" s="158"/>
      <c r="I4" s="158"/>
      <c r="J4" s="160"/>
      <c r="K4" s="161" t="s">
        <v>190</v>
      </c>
      <c r="L4" s="159"/>
      <c r="M4" s="146"/>
      <c r="N4" s="146"/>
      <c r="O4" s="146"/>
      <c r="P4" s="146"/>
      <c r="Q4" s="146"/>
      <c r="R4" s="146"/>
      <c r="S4" s="84"/>
      <c r="T4" s="84"/>
      <c r="U4" s="84"/>
    </row>
    <row r="5" spans="1:24" ht="15.75">
      <c r="A5" s="147" t="s">
        <v>191</v>
      </c>
      <c r="B5" s="148"/>
      <c r="C5" s="148"/>
      <c r="D5" s="148"/>
      <c r="E5" s="149" t="s">
        <v>192</v>
      </c>
      <c r="F5" s="150"/>
      <c r="G5" s="150"/>
      <c r="H5" s="150"/>
      <c r="I5" s="150"/>
      <c r="J5" s="151"/>
      <c r="K5" s="152">
        <f>K6+K8+K10+K13+K15+K18+K22+K24</f>
        <v>3252.8</v>
      </c>
      <c r="L5" s="153"/>
      <c r="M5" s="154"/>
      <c r="N5" s="154"/>
      <c r="O5" s="154"/>
      <c r="P5" s="154"/>
      <c r="Q5" s="154"/>
      <c r="R5" s="154"/>
      <c r="S5" s="85"/>
      <c r="T5" s="85"/>
      <c r="U5" s="86"/>
    </row>
    <row r="6" spans="1:24" s="90" customFormat="1" ht="15.75">
      <c r="A6" s="147" t="s">
        <v>193</v>
      </c>
      <c r="B6" s="148"/>
      <c r="C6" s="148"/>
      <c r="D6" s="148"/>
      <c r="E6" s="162" t="s">
        <v>3</v>
      </c>
      <c r="F6" s="163"/>
      <c r="G6" s="163"/>
      <c r="H6" s="163"/>
      <c r="I6" s="163"/>
      <c r="J6" s="164"/>
      <c r="K6" s="152">
        <f>SUM(K7)</f>
        <v>967.8</v>
      </c>
      <c r="L6" s="153"/>
      <c r="M6" s="165"/>
      <c r="N6" s="165"/>
      <c r="O6" s="165"/>
      <c r="P6" s="165"/>
      <c r="Q6" s="87"/>
      <c r="R6" s="87"/>
      <c r="S6" s="88"/>
      <c r="T6" s="88"/>
      <c r="U6" s="89"/>
    </row>
    <row r="7" spans="1:24" ht="18.75" customHeight="1">
      <c r="A7" s="166" t="s">
        <v>239</v>
      </c>
      <c r="B7" s="167"/>
      <c r="C7" s="167"/>
      <c r="D7" s="168"/>
      <c r="E7" s="169" t="s">
        <v>194</v>
      </c>
      <c r="F7" s="170"/>
      <c r="G7" s="170"/>
      <c r="H7" s="170"/>
      <c r="I7" s="170"/>
      <c r="J7" s="171"/>
      <c r="K7" s="172">
        <v>967.8</v>
      </c>
      <c r="L7" s="173"/>
      <c r="M7" s="174"/>
      <c r="N7" s="174"/>
      <c r="O7" s="174"/>
      <c r="P7" s="174"/>
      <c r="Q7" s="174"/>
      <c r="R7" s="174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75" t="s">
        <v>6</v>
      </c>
      <c r="F8" s="176"/>
      <c r="G8" s="176"/>
      <c r="H8" s="176"/>
      <c r="I8" s="176"/>
      <c r="J8" s="177"/>
      <c r="K8" s="178">
        <f>SUM(K9:L9)</f>
        <v>223.4</v>
      </c>
      <c r="L8" s="179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80" t="s">
        <v>8</v>
      </c>
      <c r="F9" s="181"/>
      <c r="G9" s="181"/>
      <c r="H9" s="181"/>
      <c r="I9" s="181"/>
      <c r="J9" s="182"/>
      <c r="K9" s="172">
        <v>223.4</v>
      </c>
      <c r="L9" s="173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183" t="s">
        <v>197</v>
      </c>
      <c r="B10" s="184"/>
      <c r="C10" s="184"/>
      <c r="D10" s="185"/>
      <c r="E10" s="162" t="s">
        <v>9</v>
      </c>
      <c r="F10" s="163"/>
      <c r="G10" s="163"/>
      <c r="H10" s="163"/>
      <c r="I10" s="163"/>
      <c r="J10" s="164"/>
      <c r="K10" s="178">
        <f>SUM(K11:L12)</f>
        <v>332.79999999999995</v>
      </c>
      <c r="L10" s="186"/>
      <c r="M10" s="165"/>
      <c r="N10" s="165"/>
      <c r="O10" s="165"/>
      <c r="P10" s="165"/>
      <c r="Q10" s="165"/>
      <c r="R10" s="165"/>
      <c r="S10" s="88"/>
      <c r="T10" s="88"/>
      <c r="U10" s="89"/>
      <c r="V10" s="93"/>
      <c r="W10" s="93"/>
      <c r="X10" s="93"/>
    </row>
    <row r="11" spans="1:24" s="95" customFormat="1" ht="15">
      <c r="A11" s="187" t="s">
        <v>198</v>
      </c>
      <c r="B11" s="188"/>
      <c r="C11" s="188"/>
      <c r="D11" s="189"/>
      <c r="E11" s="162" t="s">
        <v>11</v>
      </c>
      <c r="F11" s="163"/>
      <c r="G11" s="163"/>
      <c r="H11" s="163"/>
      <c r="I11" s="163"/>
      <c r="J11" s="164"/>
      <c r="K11" s="190">
        <v>159.69999999999999</v>
      </c>
      <c r="L11" s="190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6" t="s">
        <v>199</v>
      </c>
      <c r="B12" s="167"/>
      <c r="C12" s="167"/>
      <c r="D12" s="168"/>
      <c r="E12" s="191" t="s">
        <v>200</v>
      </c>
      <c r="F12" s="192"/>
      <c r="G12" s="192"/>
      <c r="H12" s="192"/>
      <c r="I12" s="192"/>
      <c r="J12" s="193"/>
      <c r="K12" s="172">
        <v>173.1</v>
      </c>
      <c r="L12" s="194"/>
      <c r="M12" s="195"/>
      <c r="N12" s="174"/>
      <c r="O12" s="174"/>
      <c r="P12" s="174"/>
      <c r="Q12" s="174"/>
      <c r="R12" s="174"/>
      <c r="S12" s="85"/>
      <c r="T12" s="85"/>
      <c r="U12" s="86"/>
    </row>
    <row r="13" spans="1:24" s="90" customFormat="1" ht="15.75">
      <c r="A13" s="183" t="s">
        <v>201</v>
      </c>
      <c r="B13" s="184"/>
      <c r="C13" s="184"/>
      <c r="D13" s="185"/>
      <c r="E13" s="162" t="s">
        <v>13</v>
      </c>
      <c r="F13" s="163"/>
      <c r="G13" s="163"/>
      <c r="H13" s="163"/>
      <c r="I13" s="163"/>
      <c r="J13" s="164"/>
      <c r="K13" s="152">
        <f>SUM(K14)</f>
        <v>4.0999999999999996</v>
      </c>
      <c r="L13" s="153"/>
      <c r="M13" s="87"/>
      <c r="N13" s="87"/>
      <c r="O13" s="165"/>
      <c r="P13" s="165"/>
      <c r="Q13" s="165"/>
      <c r="R13" s="165"/>
      <c r="S13" s="88"/>
      <c r="T13" s="88"/>
      <c r="U13" s="89"/>
    </row>
    <row r="14" spans="1:24" ht="26.25" customHeight="1">
      <c r="A14" s="202" t="s">
        <v>241</v>
      </c>
      <c r="B14" s="203"/>
      <c r="C14" s="203"/>
      <c r="D14" s="204"/>
      <c r="E14" s="180" t="s">
        <v>240</v>
      </c>
      <c r="F14" s="181"/>
      <c r="G14" s="181"/>
      <c r="H14" s="181"/>
      <c r="I14" s="181"/>
      <c r="J14" s="182"/>
      <c r="K14" s="205">
        <v>4.0999999999999996</v>
      </c>
      <c r="L14" s="206"/>
      <c r="M14" s="207"/>
      <c r="N14" s="208"/>
      <c r="O14" s="174"/>
      <c r="P14" s="174"/>
      <c r="Q14" s="174"/>
      <c r="R14" s="174"/>
      <c r="S14" s="85"/>
      <c r="T14" s="85"/>
      <c r="U14" s="86"/>
    </row>
    <row r="15" spans="1:24" s="90" customFormat="1" ht="29.25" customHeight="1">
      <c r="A15" s="183" t="s">
        <v>202</v>
      </c>
      <c r="B15" s="184"/>
      <c r="C15" s="184"/>
      <c r="D15" s="185"/>
      <c r="E15" s="196" t="s">
        <v>203</v>
      </c>
      <c r="F15" s="197"/>
      <c r="G15" s="197"/>
      <c r="H15" s="197"/>
      <c r="I15" s="197"/>
      <c r="J15" s="198"/>
      <c r="K15" s="199">
        <f>K16+K17</f>
        <v>351.4</v>
      </c>
      <c r="L15" s="200"/>
      <c r="M15" s="165"/>
      <c r="N15" s="165"/>
      <c r="O15" s="165"/>
      <c r="P15" s="165"/>
      <c r="Q15" s="201"/>
      <c r="R15" s="201"/>
      <c r="S15" s="201"/>
      <c r="T15" s="201"/>
      <c r="U15" s="89"/>
    </row>
    <row r="16" spans="1:24" ht="59.25" customHeight="1">
      <c r="A16" s="166" t="s">
        <v>243</v>
      </c>
      <c r="B16" s="167"/>
      <c r="C16" s="167"/>
      <c r="D16" s="168"/>
      <c r="E16" s="209" t="s">
        <v>242</v>
      </c>
      <c r="F16" s="210"/>
      <c r="G16" s="210"/>
      <c r="H16" s="210"/>
      <c r="I16" s="210"/>
      <c r="J16" s="211"/>
      <c r="K16" s="172">
        <v>231.4</v>
      </c>
      <c r="L16" s="173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187" t="s">
        <v>251</v>
      </c>
      <c r="B17" s="212"/>
      <c r="C17" s="212"/>
      <c r="D17" s="213"/>
      <c r="E17" s="180" t="s">
        <v>252</v>
      </c>
      <c r="F17" s="176"/>
      <c r="G17" s="176"/>
      <c r="H17" s="176"/>
      <c r="I17" s="176"/>
      <c r="J17" s="177"/>
      <c r="K17" s="172">
        <v>120</v>
      </c>
      <c r="L17" s="173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183" t="s">
        <v>204</v>
      </c>
      <c r="B18" s="184"/>
      <c r="C18" s="184"/>
      <c r="D18" s="185"/>
      <c r="E18" s="196" t="s">
        <v>219</v>
      </c>
      <c r="F18" s="197"/>
      <c r="G18" s="197"/>
      <c r="H18" s="197"/>
      <c r="I18" s="197"/>
      <c r="J18" s="198"/>
      <c r="K18" s="152">
        <f>K19+K21</f>
        <v>71</v>
      </c>
      <c r="L18" s="153"/>
      <c r="M18" s="165"/>
      <c r="N18" s="165"/>
      <c r="O18" s="165"/>
      <c r="P18" s="165"/>
      <c r="Q18" s="165"/>
      <c r="R18" s="165"/>
      <c r="S18" s="88"/>
      <c r="T18" s="88"/>
      <c r="U18" s="89"/>
    </row>
    <row r="19" spans="1:21" ht="18" customHeight="1">
      <c r="A19" s="214" t="s">
        <v>244</v>
      </c>
      <c r="B19" s="215"/>
      <c r="C19" s="215"/>
      <c r="D19" s="215"/>
      <c r="E19" s="180" t="s">
        <v>245</v>
      </c>
      <c r="F19" s="181"/>
      <c r="G19" s="181"/>
      <c r="H19" s="181"/>
      <c r="I19" s="181"/>
      <c r="J19" s="182"/>
      <c r="K19" s="172">
        <v>30</v>
      </c>
      <c r="L19" s="173"/>
      <c r="M19" s="174"/>
      <c r="N19" s="174"/>
      <c r="O19" s="92"/>
      <c r="P19" s="92"/>
      <c r="Q19" s="174"/>
      <c r="R19" s="174"/>
      <c r="S19" s="85"/>
      <c r="T19" s="85"/>
      <c r="U19" s="86"/>
    </row>
    <row r="20" spans="1:21" ht="15" hidden="1">
      <c r="A20" s="187" t="s">
        <v>205</v>
      </c>
      <c r="B20" s="212"/>
      <c r="C20" s="212"/>
      <c r="D20" s="212"/>
      <c r="E20" s="216"/>
      <c r="F20" s="217"/>
      <c r="G20" s="217"/>
      <c r="H20" s="217"/>
      <c r="I20" s="217"/>
      <c r="J20" s="218"/>
      <c r="K20" s="219"/>
      <c r="L20" s="220"/>
      <c r="M20" s="221"/>
      <c r="N20" s="221"/>
      <c r="O20" s="221"/>
      <c r="P20" s="221"/>
      <c r="Q20" s="221"/>
      <c r="R20" s="221"/>
      <c r="S20" s="85"/>
      <c r="T20" s="85"/>
      <c r="U20" s="86"/>
    </row>
    <row r="21" spans="1:21" ht="19.5" customHeight="1">
      <c r="A21" s="187" t="s">
        <v>246</v>
      </c>
      <c r="B21" s="212"/>
      <c r="C21" s="212"/>
      <c r="D21" s="213"/>
      <c r="E21" s="225" t="s">
        <v>247</v>
      </c>
      <c r="F21" s="229"/>
      <c r="G21" s="229"/>
      <c r="H21" s="229"/>
      <c r="I21" s="229"/>
      <c r="J21" s="230"/>
      <c r="K21" s="172">
        <v>41</v>
      </c>
      <c r="L21" s="173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196" t="s">
        <v>220</v>
      </c>
      <c r="F22" s="197"/>
      <c r="G22" s="197"/>
      <c r="H22" s="197"/>
      <c r="I22" s="197"/>
      <c r="J22" s="198"/>
      <c r="K22" s="178">
        <f>K23</f>
        <v>1252.3</v>
      </c>
      <c r="L22" s="222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3" t="s">
        <v>271</v>
      </c>
      <c r="B23" s="224"/>
      <c r="C23" s="224"/>
      <c r="D23" s="224"/>
      <c r="E23" s="225" t="s">
        <v>270</v>
      </c>
      <c r="F23" s="226"/>
      <c r="G23" s="226"/>
      <c r="H23" s="226"/>
      <c r="I23" s="226"/>
      <c r="J23" s="227"/>
      <c r="K23" s="172">
        <v>1252.3</v>
      </c>
      <c r="L23" s="228"/>
      <c r="M23" s="221"/>
      <c r="N23" s="221"/>
      <c r="O23" s="221"/>
      <c r="P23" s="221"/>
      <c r="Q23" s="221"/>
      <c r="R23" s="221"/>
      <c r="S23" s="85"/>
      <c r="T23" s="85"/>
      <c r="U23" s="86"/>
    </row>
    <row r="24" spans="1:21" s="90" customFormat="1" ht="20.25" customHeight="1">
      <c r="A24" s="147" t="s">
        <v>206</v>
      </c>
      <c r="B24" s="148"/>
      <c r="C24" s="148"/>
      <c r="D24" s="239"/>
      <c r="E24" s="196" t="s">
        <v>18</v>
      </c>
      <c r="F24" s="197"/>
      <c r="G24" s="197"/>
      <c r="H24" s="197"/>
      <c r="I24" s="197"/>
      <c r="J24" s="198"/>
      <c r="K24" s="240">
        <f>K25</f>
        <v>50</v>
      </c>
      <c r="L24" s="241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187" t="s">
        <v>248</v>
      </c>
      <c r="B25" s="212"/>
      <c r="C25" s="212"/>
      <c r="D25" s="213"/>
      <c r="E25" s="242" t="s">
        <v>249</v>
      </c>
      <c r="F25" s="243"/>
      <c r="G25" s="243"/>
      <c r="H25" s="243"/>
      <c r="I25" s="243"/>
      <c r="J25" s="244"/>
      <c r="K25" s="172">
        <v>50</v>
      </c>
      <c r="L25" s="245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31" t="s">
        <v>207</v>
      </c>
      <c r="B26" s="232"/>
      <c r="C26" s="232"/>
      <c r="D26" s="233"/>
      <c r="E26" s="234" t="s">
        <v>19</v>
      </c>
      <c r="F26" s="235"/>
      <c r="G26" s="235"/>
      <c r="H26" s="235"/>
      <c r="I26" s="235"/>
      <c r="J26" s="236"/>
      <c r="K26" s="237">
        <f>K27</f>
        <v>2233.1999999999998</v>
      </c>
      <c r="L26" s="238"/>
      <c r="M26" s="154"/>
      <c r="N26" s="154"/>
      <c r="O26" s="154"/>
      <c r="P26" s="154"/>
      <c r="Q26" s="154"/>
      <c r="R26" s="154"/>
      <c r="S26" s="88"/>
      <c r="T26" s="88"/>
      <c r="U26" s="89"/>
    </row>
    <row r="27" spans="1:21" s="90" customFormat="1" ht="25.5" customHeight="1">
      <c r="A27" s="272" t="s">
        <v>223</v>
      </c>
      <c r="B27" s="273"/>
      <c r="C27" s="273"/>
      <c r="D27" s="274"/>
      <c r="E27" s="275" t="s">
        <v>222</v>
      </c>
      <c r="F27" s="276"/>
      <c r="G27" s="276"/>
      <c r="H27" s="276"/>
      <c r="I27" s="276"/>
      <c r="J27" s="277"/>
      <c r="K27" s="270">
        <f>K36+K33+K28</f>
        <v>2233.1999999999998</v>
      </c>
      <c r="L27" s="271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249" t="s">
        <v>224</v>
      </c>
      <c r="B28" s="250"/>
      <c r="C28" s="250"/>
      <c r="D28" s="251"/>
      <c r="E28" s="175" t="s">
        <v>225</v>
      </c>
      <c r="F28" s="252"/>
      <c r="G28" s="252"/>
      <c r="H28" s="252"/>
      <c r="I28" s="252"/>
      <c r="J28" s="253"/>
      <c r="K28" s="152">
        <f>K29+K31</f>
        <v>1713.6</v>
      </c>
      <c r="L28" s="153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214" t="s">
        <v>231</v>
      </c>
      <c r="B29" s="215"/>
      <c r="C29" s="215"/>
      <c r="D29" s="246"/>
      <c r="E29" s="175" t="s">
        <v>232</v>
      </c>
      <c r="F29" s="252"/>
      <c r="G29" s="252"/>
      <c r="H29" s="252"/>
      <c r="I29" s="252"/>
      <c r="J29" s="253"/>
      <c r="K29" s="178">
        <f>K30</f>
        <v>240.1</v>
      </c>
      <c r="L29" s="222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6" t="s">
        <v>215</v>
      </c>
      <c r="B30" s="167"/>
      <c r="C30" s="167"/>
      <c r="D30" s="168"/>
      <c r="E30" s="242" t="s">
        <v>21</v>
      </c>
      <c r="F30" s="247"/>
      <c r="G30" s="247"/>
      <c r="H30" s="247"/>
      <c r="I30" s="247"/>
      <c r="J30" s="248"/>
      <c r="K30" s="219">
        <v>240.1</v>
      </c>
      <c r="L30" s="220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214" t="s">
        <v>233</v>
      </c>
      <c r="B31" s="215"/>
      <c r="C31" s="215"/>
      <c r="D31" s="246"/>
      <c r="E31" s="175" t="s">
        <v>234</v>
      </c>
      <c r="F31" s="252"/>
      <c r="G31" s="252"/>
      <c r="H31" s="252"/>
      <c r="I31" s="252"/>
      <c r="J31" s="253"/>
      <c r="K31" s="178">
        <f>K32</f>
        <v>1473.5</v>
      </c>
      <c r="L31" s="222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6" t="s">
        <v>216</v>
      </c>
      <c r="B32" s="167"/>
      <c r="C32" s="167"/>
      <c r="D32" s="168"/>
      <c r="E32" s="242" t="s">
        <v>208</v>
      </c>
      <c r="F32" s="247"/>
      <c r="G32" s="247"/>
      <c r="H32" s="247"/>
      <c r="I32" s="247"/>
      <c r="J32" s="248"/>
      <c r="K32" s="219">
        <v>1473.5</v>
      </c>
      <c r="L32" s="220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249" t="s">
        <v>227</v>
      </c>
      <c r="B33" s="250"/>
      <c r="C33" s="250"/>
      <c r="D33" s="251"/>
      <c r="E33" s="175" t="s">
        <v>226</v>
      </c>
      <c r="F33" s="252"/>
      <c r="G33" s="252"/>
      <c r="H33" s="252"/>
      <c r="I33" s="252"/>
      <c r="J33" s="253"/>
      <c r="K33" s="178">
        <f>K34</f>
        <v>449</v>
      </c>
      <c r="L33" s="222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214" t="s">
        <v>235</v>
      </c>
      <c r="B34" s="215"/>
      <c r="C34" s="215"/>
      <c r="D34" s="246"/>
      <c r="E34" s="175" t="s">
        <v>236</v>
      </c>
      <c r="F34" s="252"/>
      <c r="G34" s="252"/>
      <c r="H34" s="252"/>
      <c r="I34" s="252"/>
      <c r="J34" s="253"/>
      <c r="K34" s="219">
        <f>K35</f>
        <v>449</v>
      </c>
      <c r="L34" s="220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254" t="s">
        <v>230</v>
      </c>
      <c r="B35" s="255"/>
      <c r="C35" s="255"/>
      <c r="D35" s="256"/>
      <c r="E35" s="180" t="s">
        <v>218</v>
      </c>
      <c r="F35" s="176"/>
      <c r="G35" s="176"/>
      <c r="H35" s="176"/>
      <c r="I35" s="176"/>
      <c r="J35" s="177"/>
      <c r="K35" s="219">
        <v>449</v>
      </c>
      <c r="L35" s="220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249" t="s">
        <v>228</v>
      </c>
      <c r="B36" s="250"/>
      <c r="C36" s="250"/>
      <c r="D36" s="251"/>
      <c r="E36" s="175" t="s">
        <v>229</v>
      </c>
      <c r="F36" s="252"/>
      <c r="G36" s="252"/>
      <c r="H36" s="252"/>
      <c r="I36" s="252"/>
      <c r="J36" s="253"/>
      <c r="K36" s="152">
        <f>K37</f>
        <v>70.599999999999994</v>
      </c>
      <c r="L36" s="153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214" t="s">
        <v>237</v>
      </c>
      <c r="B37" s="215"/>
      <c r="C37" s="215"/>
      <c r="D37" s="246"/>
      <c r="E37" s="175" t="s">
        <v>238</v>
      </c>
      <c r="F37" s="252"/>
      <c r="G37" s="252"/>
      <c r="H37" s="252"/>
      <c r="I37" s="252"/>
      <c r="J37" s="253"/>
      <c r="K37" s="178">
        <f>K38</f>
        <v>70.599999999999994</v>
      </c>
      <c r="L37" s="222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214" t="s">
        <v>217</v>
      </c>
      <c r="B38" s="215"/>
      <c r="C38" s="215"/>
      <c r="D38" s="246"/>
      <c r="E38" s="180" t="s">
        <v>209</v>
      </c>
      <c r="F38" s="181"/>
      <c r="G38" s="181"/>
      <c r="H38" s="181"/>
      <c r="I38" s="181"/>
      <c r="J38" s="182"/>
      <c r="K38" s="172">
        <v>70.599999999999994</v>
      </c>
      <c r="L38" s="245"/>
      <c r="M38" s="87"/>
      <c r="N38" s="87"/>
      <c r="O38" s="87"/>
      <c r="P38" s="87"/>
      <c r="Q38" s="87"/>
      <c r="R38" s="87"/>
      <c r="S38" s="97"/>
      <c r="T38" s="97"/>
      <c r="U38" s="98"/>
    </row>
    <row r="39" spans="1:21" ht="23.25" customHeight="1" thickBot="1">
      <c r="A39" s="263"/>
      <c r="B39" s="264"/>
      <c r="C39" s="264"/>
      <c r="D39" s="265"/>
      <c r="E39" s="266" t="s">
        <v>210</v>
      </c>
      <c r="F39" s="267"/>
      <c r="G39" s="267"/>
      <c r="H39" s="267"/>
      <c r="I39" s="267"/>
      <c r="J39" s="267"/>
      <c r="K39" s="268">
        <f>K5+K26</f>
        <v>5486</v>
      </c>
      <c r="L39" s="269"/>
      <c r="M39" s="221"/>
      <c r="N39" s="221"/>
      <c r="O39" s="221"/>
      <c r="P39" s="221"/>
      <c r="Q39" s="221"/>
      <c r="R39" s="221"/>
      <c r="S39" s="85"/>
      <c r="T39" s="85"/>
      <c r="U39" s="86"/>
    </row>
    <row r="40" spans="1:21" ht="14.25" hidden="1">
      <c r="A40" s="260"/>
      <c r="B40" s="260"/>
      <c r="C40" s="260"/>
      <c r="D40" s="260"/>
      <c r="E40" s="261"/>
      <c r="F40" s="261"/>
      <c r="G40" s="261"/>
      <c r="H40" s="261"/>
      <c r="I40" s="261"/>
      <c r="J40" s="261"/>
      <c r="K40" s="100"/>
      <c r="L40" s="100"/>
    </row>
    <row r="41" spans="1:21" ht="14.25" hidden="1">
      <c r="A41" s="257"/>
      <c r="B41" s="257"/>
      <c r="C41" s="257"/>
      <c r="D41" s="257"/>
      <c r="E41" s="258"/>
      <c r="F41" s="258"/>
      <c r="G41" s="258"/>
      <c r="H41" s="258"/>
      <c r="I41" s="258"/>
      <c r="J41" s="258"/>
      <c r="K41" s="262"/>
      <c r="L41" s="262"/>
    </row>
    <row r="42" spans="1:21" hidden="1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9"/>
      <c r="L42" s="259"/>
    </row>
    <row r="43" spans="1:21" hidden="1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9"/>
      <c r="L43" s="259"/>
    </row>
    <row r="44" spans="1:21" hidden="1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9"/>
      <c r="L44" s="259"/>
    </row>
    <row r="45" spans="1:21" hidden="1">
      <c r="A45" s="258"/>
      <c r="B45" s="258"/>
      <c r="C45" s="258"/>
      <c r="D45" s="258"/>
      <c r="E45" s="258"/>
      <c r="F45" s="258"/>
      <c r="G45" s="258"/>
      <c r="H45" s="258"/>
      <c r="I45" s="258"/>
      <c r="J45" s="258"/>
      <c r="K45" s="259"/>
      <c r="L45" s="259"/>
    </row>
    <row r="46" spans="1:21" hidden="1">
      <c r="A46" s="258"/>
      <c r="B46" s="258"/>
      <c r="C46" s="258"/>
      <c r="D46" s="258"/>
      <c r="E46" s="258"/>
      <c r="F46" s="258"/>
      <c r="G46" s="258"/>
      <c r="H46" s="258"/>
      <c r="I46" s="258"/>
      <c r="J46" s="258"/>
      <c r="K46" s="259"/>
      <c r="L46" s="259"/>
    </row>
    <row r="47" spans="1:21" hidden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9"/>
      <c r="L47" s="259"/>
    </row>
    <row r="48" spans="1:21" hidden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9"/>
      <c r="L48" s="259"/>
    </row>
    <row r="49" spans="1:12" hidden="1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9"/>
      <c r="L49" s="259"/>
    </row>
    <row r="50" spans="1:12" ht="12" hidden="1" customHeight="1">
      <c r="A50" s="258"/>
      <c r="B50" s="258"/>
      <c r="C50" s="258"/>
      <c r="D50" s="258"/>
      <c r="E50" s="258"/>
      <c r="F50" s="258"/>
      <c r="G50" s="258"/>
      <c r="H50" s="258"/>
      <c r="I50" s="258"/>
      <c r="J50" s="258"/>
      <c r="K50" s="259"/>
      <c r="L50" s="259"/>
    </row>
    <row r="51" spans="1:12" ht="114" hidden="1" customHeight="1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9"/>
      <c r="L51" s="259"/>
    </row>
    <row r="52" spans="1:12" hidden="1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9"/>
      <c r="L52" s="259"/>
    </row>
    <row r="53" spans="1:12" hidden="1">
      <c r="A53" s="258"/>
      <c r="B53" s="258"/>
      <c r="C53" s="258"/>
      <c r="D53" s="258"/>
      <c r="E53" s="258"/>
      <c r="F53" s="258"/>
      <c r="G53" s="258"/>
      <c r="H53" s="258"/>
      <c r="I53" s="258"/>
      <c r="J53" s="258"/>
      <c r="K53" s="259"/>
      <c r="L53" s="259"/>
    </row>
    <row r="54" spans="1:12" hidden="1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9"/>
      <c r="L54" s="259"/>
    </row>
    <row r="55" spans="1:12" hidden="1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9"/>
      <c r="L55" s="259"/>
    </row>
    <row r="56" spans="1:12" hidden="1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9"/>
      <c r="L56" s="259"/>
    </row>
    <row r="57" spans="1:12" hidden="1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9"/>
      <c r="L57" s="259"/>
    </row>
    <row r="58" spans="1:12" hidden="1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9"/>
      <c r="L58" s="259"/>
    </row>
    <row r="59" spans="1:12" hidden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9"/>
      <c r="L59" s="259"/>
    </row>
    <row r="60" spans="1:12">
      <c r="K60" s="259"/>
      <c r="L60" s="259"/>
    </row>
  </sheetData>
  <mergeCells count="209"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17"/>
  <sheetViews>
    <sheetView workbookViewId="0">
      <selection activeCell="A2" sqref="A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83" t="s">
        <v>148</v>
      </c>
      <c r="F1" s="283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83" t="s">
        <v>276</v>
      </c>
      <c r="E2" s="283"/>
      <c r="F2" s="283"/>
      <c r="G2" s="1"/>
      <c r="H2" s="1"/>
      <c r="I2" s="1"/>
      <c r="J2" s="9"/>
      <c r="K2" s="9"/>
      <c r="L2" s="9"/>
    </row>
    <row r="3" spans="1:12" ht="15.75" customHeight="1">
      <c r="A3" s="280" t="s">
        <v>104</v>
      </c>
      <c r="B3" s="280"/>
      <c r="C3" s="280"/>
      <c r="D3" s="280"/>
      <c r="E3" s="280"/>
      <c r="F3" s="280"/>
      <c r="G3" s="280"/>
      <c r="H3" s="9"/>
      <c r="I3" s="9"/>
      <c r="J3" s="9"/>
      <c r="K3" s="9"/>
      <c r="L3" s="9"/>
    </row>
    <row r="4" spans="1:12" ht="15.75" customHeight="1">
      <c r="A4" s="280" t="s">
        <v>254</v>
      </c>
      <c r="B4" s="280"/>
      <c r="C4" s="280"/>
      <c r="D4" s="280"/>
      <c r="E4" s="280"/>
      <c r="F4" s="280"/>
      <c r="G4" s="280"/>
      <c r="H4" s="9"/>
      <c r="I4" s="9"/>
      <c r="J4" s="9"/>
      <c r="K4" s="9"/>
      <c r="L4" s="9"/>
    </row>
    <row r="5" spans="1:12" ht="20.25" customHeight="1">
      <c r="A5" s="280" t="s">
        <v>103</v>
      </c>
      <c r="B5" s="280"/>
      <c r="C5" s="280"/>
      <c r="D5" s="280"/>
      <c r="E5" s="280"/>
      <c r="F5" s="280"/>
      <c r="G5" s="280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78" t="s">
        <v>0</v>
      </c>
      <c r="B7" s="281" t="s">
        <v>101</v>
      </c>
      <c r="C7" s="281" t="s">
        <v>100</v>
      </c>
      <c r="D7" s="284" t="s">
        <v>99</v>
      </c>
      <c r="E7" s="286" t="s">
        <v>98</v>
      </c>
      <c r="F7" s="288" t="s">
        <v>97</v>
      </c>
      <c r="G7" s="9"/>
      <c r="H7" s="9"/>
      <c r="I7" s="9"/>
      <c r="J7" s="9"/>
      <c r="K7" s="9"/>
      <c r="L7" s="9"/>
    </row>
    <row r="8" spans="1:12" ht="17.25" customHeight="1">
      <c r="A8" s="279"/>
      <c r="B8" s="282"/>
      <c r="C8" s="282"/>
      <c r="D8" s="285"/>
      <c r="E8" s="287"/>
      <c r="F8" s="289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5553.2999999999993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2658.5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450.4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450.4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450.4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450.4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450.4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1323.8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1323.8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1323.8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1323.8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1033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285.3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268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268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273</v>
      </c>
      <c r="B42" s="11" t="s">
        <v>4</v>
      </c>
      <c r="C42" s="11" t="s">
        <v>23</v>
      </c>
      <c r="D42" s="17" t="s">
        <v>262</v>
      </c>
      <c r="E42" s="11" t="s">
        <v>272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872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872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872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453.6</v>
      </c>
      <c r="G50" s="9"/>
      <c r="H50" s="9"/>
      <c r="I50" s="9"/>
      <c r="J50" s="9"/>
      <c r="K50" s="9"/>
      <c r="L50" s="9"/>
    </row>
    <row r="51" spans="1:12" ht="24.75" customHeight="1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418.4</v>
      </c>
      <c r="G51" s="9"/>
      <c r="H51" s="9"/>
      <c r="I51" s="9"/>
      <c r="J51" s="9"/>
      <c r="K51" s="9"/>
      <c r="L51" s="9"/>
    </row>
    <row r="52" spans="1:12" ht="0.75" hidden="1" customHeight="1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0</v>
      </c>
      <c r="G52" s="9"/>
      <c r="H52" s="9"/>
      <c r="I52" s="9"/>
      <c r="J52" s="9"/>
      <c r="K52" s="9"/>
      <c r="L52" s="9"/>
    </row>
    <row r="53" spans="1:12" ht="25.5" hidden="1" customHeight="1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 ht="18.75" hidden="1" customHeight="1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 hidden="1" customHeight="1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 ht="16.5" customHeight="1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70.599999999999994</v>
      </c>
      <c r="G56" s="9"/>
      <c r="H56" s="9"/>
      <c r="I56" s="9"/>
      <c r="J56" s="9"/>
      <c r="K56" s="9"/>
      <c r="L56" s="9"/>
    </row>
    <row r="57" spans="1:12" ht="20.25" customHeight="1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70.599999999999994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70.599999999999994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70.599999999999994</v>
      </c>
      <c r="G59" s="9"/>
      <c r="H59" s="9"/>
      <c r="I59" s="9"/>
      <c r="J59" s="9"/>
      <c r="K59" s="9"/>
      <c r="L59" s="9"/>
    </row>
    <row r="60" spans="1:12" ht="15.75" customHeight="1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57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13.6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310.10000000000002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1.3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0.5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0.5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/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0.5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0.5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481.2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337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337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337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337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300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37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1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1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1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1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0.5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143.19999999999999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143.19999999999999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143.19999999999999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131.1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131.1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12.1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12.1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1846.6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1846.6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1846.6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1397.6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1397.6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618.79999999999995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725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53.8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449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449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233.8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186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185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185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185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2">
        <v>185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E1:F1"/>
    <mergeCell ref="D2:F2"/>
    <mergeCell ref="D7:D8"/>
    <mergeCell ref="E7:E8"/>
    <mergeCell ref="F7:F8"/>
    <mergeCell ref="A7:A8"/>
    <mergeCell ref="A3:G3"/>
    <mergeCell ref="A4:G4"/>
    <mergeCell ref="A5:G5"/>
    <mergeCell ref="B7:B8"/>
    <mergeCell ref="C7:C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1"/>
  <sheetViews>
    <sheetView workbookViewId="0">
      <selection activeCell="A17" sqref="A17"/>
    </sheetView>
  </sheetViews>
  <sheetFormatPr defaultRowHeight="15.75"/>
  <cols>
    <col min="1" max="1" width="52.8554687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83" t="s">
        <v>265</v>
      </c>
      <c r="G1" s="283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0" t="s">
        <v>277</v>
      </c>
      <c r="F2" s="290"/>
      <c r="G2" s="290"/>
      <c r="H2" s="1"/>
      <c r="I2" s="1"/>
      <c r="J2" s="1"/>
      <c r="K2" s="9"/>
      <c r="L2" s="9"/>
      <c r="M2" s="9"/>
    </row>
    <row r="3" spans="1:13" ht="15.75" customHeight="1">
      <c r="A3" s="280" t="s">
        <v>149</v>
      </c>
      <c r="B3" s="280"/>
      <c r="C3" s="280"/>
      <c r="D3" s="280"/>
      <c r="E3" s="280"/>
      <c r="F3" s="280"/>
      <c r="G3" s="280"/>
      <c r="H3" s="280"/>
      <c r="I3" s="9"/>
      <c r="J3" s="9"/>
      <c r="K3" s="9"/>
      <c r="L3" s="9"/>
      <c r="M3" s="9"/>
    </row>
    <row r="4" spans="1:13" ht="15.75" customHeight="1">
      <c r="A4" s="280" t="s">
        <v>255</v>
      </c>
      <c r="B4" s="280"/>
      <c r="C4" s="280"/>
      <c r="D4" s="280"/>
      <c r="E4" s="280"/>
      <c r="F4" s="280"/>
      <c r="G4" s="280"/>
      <c r="H4" s="280"/>
      <c r="I4" s="9"/>
      <c r="J4" s="9"/>
      <c r="K4" s="9"/>
      <c r="L4" s="9"/>
      <c r="M4" s="9"/>
    </row>
    <row r="5" spans="1:13" ht="20.25" customHeight="1">
      <c r="A5" s="280" t="s">
        <v>103</v>
      </c>
      <c r="B5" s="280"/>
      <c r="C5" s="280"/>
      <c r="D5" s="280"/>
      <c r="E5" s="280"/>
      <c r="F5" s="280"/>
      <c r="G5" s="280"/>
      <c r="H5" s="280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78" t="s">
        <v>0</v>
      </c>
      <c r="B7" s="291" t="s">
        <v>150</v>
      </c>
      <c r="C7" s="281" t="s">
        <v>101</v>
      </c>
      <c r="D7" s="281" t="s">
        <v>100</v>
      </c>
      <c r="E7" s="284" t="s">
        <v>99</v>
      </c>
      <c r="F7" s="286" t="s">
        <v>98</v>
      </c>
      <c r="G7" s="288" t="s">
        <v>97</v>
      </c>
      <c r="H7" s="9"/>
      <c r="I7" s="9"/>
      <c r="J7" s="9"/>
      <c r="K7" s="9"/>
      <c r="L7" s="9"/>
      <c r="M7" s="9"/>
    </row>
    <row r="8" spans="1:13" ht="17.25" customHeight="1">
      <c r="A8" s="279"/>
      <c r="B8" s="292"/>
      <c r="C8" s="282"/>
      <c r="D8" s="282"/>
      <c r="E8" s="285"/>
      <c r="F8" s="287"/>
      <c r="G8" s="289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5553.2999999999993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1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2658.5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450.4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450.4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450.4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450.4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450.4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1323.8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1323.8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1323.8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1323.8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1033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285.3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4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268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268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273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272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872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872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872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453.6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418.4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0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1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70.599999999999994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70.599999999999994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70.599999999999994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1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70.599999999999994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57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13.6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1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310.10000000000002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1.3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17.25" customHeight="1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15.75" hidden="1" customHeight="1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 ht="25.5" hidden="1" customHeight="1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 hidden="1" customHeight="1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 ht="0.75" customHeight="1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0.5</v>
      </c>
      <c r="H82" s="9"/>
      <c r="I82" s="9"/>
      <c r="J82" s="9"/>
      <c r="K82" s="9"/>
      <c r="L82" s="9"/>
      <c r="M82" s="9"/>
    </row>
    <row r="83" spans="1:13" ht="16.5" customHeight="1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0.5</v>
      </c>
      <c r="H83" s="9"/>
      <c r="I83" s="9"/>
      <c r="J83" s="9"/>
      <c r="K83" s="9"/>
      <c r="L83" s="9"/>
      <c r="M83" s="9"/>
    </row>
    <row r="84" spans="1:13" ht="19.5" customHeight="1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</v>
      </c>
      <c r="H84" s="9"/>
      <c r="I84" s="9"/>
      <c r="J84" s="9"/>
      <c r="K84" s="9"/>
      <c r="L84" s="9"/>
      <c r="M84" s="9"/>
    </row>
    <row r="85" spans="1:13" ht="16.5" customHeight="1">
      <c r="A85" s="12" t="s">
        <v>22</v>
      </c>
      <c r="B85" s="141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/>
      <c r="H85" s="9"/>
      <c r="I85" s="9"/>
      <c r="J85" s="9"/>
      <c r="K85" s="9"/>
      <c r="L85" s="9"/>
      <c r="M85" s="9"/>
    </row>
    <row r="86" spans="1:13" ht="15.75" customHeight="1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0.5</v>
      </c>
      <c r="H86" s="9"/>
      <c r="I86" s="9"/>
      <c r="J86" s="9"/>
      <c r="K86" s="9"/>
      <c r="L86" s="9"/>
      <c r="M86" s="9"/>
    </row>
    <row r="87" spans="1:13" ht="15.75" customHeight="1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0.5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481.2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337</v>
      </c>
      <c r="H89" s="9"/>
      <c r="I89" s="9"/>
      <c r="J89" s="9"/>
      <c r="K89" s="9"/>
      <c r="L89" s="9"/>
      <c r="M89" s="9"/>
    </row>
    <row r="90" spans="1:13" ht="24.75" customHeight="1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337</v>
      </c>
      <c r="H90" s="9"/>
      <c r="I90" s="9"/>
      <c r="J90" s="9"/>
      <c r="K90" s="9"/>
      <c r="L90" s="9"/>
      <c r="M90" s="9"/>
    </row>
    <row r="91" spans="1:13" ht="15.75" hidden="1" customHeight="1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337</v>
      </c>
      <c r="H91" s="9"/>
      <c r="I91" s="9"/>
      <c r="J91" s="9"/>
      <c r="K91" s="9"/>
      <c r="L91" s="9"/>
      <c r="M91" s="9"/>
    </row>
    <row r="92" spans="1:13" ht="17.25" hidden="1" customHeight="1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337</v>
      </c>
      <c r="H92" s="9"/>
      <c r="I92" s="9"/>
      <c r="J92" s="9"/>
      <c r="K92" s="9"/>
      <c r="L92" s="9"/>
      <c r="M92" s="9"/>
    </row>
    <row r="93" spans="1:13" ht="15.75" hidden="1" customHeight="1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300</v>
      </c>
      <c r="H93" s="9"/>
      <c r="I93" s="9"/>
      <c r="J93" s="9"/>
      <c r="K93" s="9"/>
      <c r="L93" s="9"/>
      <c r="M93" s="9"/>
    </row>
    <row r="94" spans="1:13" ht="15.75" hidden="1" customHeight="1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37</v>
      </c>
      <c r="H94" s="9"/>
      <c r="I94" s="9"/>
      <c r="J94" s="9"/>
      <c r="K94" s="9"/>
      <c r="L94" s="9"/>
      <c r="M94" s="9"/>
    </row>
    <row r="95" spans="1:13" ht="25.5" hidden="1" customHeight="1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1</v>
      </c>
      <c r="H95" s="9"/>
      <c r="I95" s="9"/>
      <c r="J95" s="9"/>
      <c r="K95" s="9"/>
      <c r="L95" s="9"/>
      <c r="M95" s="9"/>
    </row>
    <row r="96" spans="1:13" ht="15.75" hidden="1" customHeight="1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1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1</v>
      </c>
      <c r="H97" s="9"/>
      <c r="I97" s="9"/>
      <c r="J97" s="9"/>
      <c r="K97" s="9"/>
      <c r="L97" s="9"/>
      <c r="M97" s="9"/>
    </row>
    <row r="98" spans="1:13" ht="15.75" customHeight="1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1</v>
      </c>
      <c r="H98" s="9"/>
      <c r="I98" s="9"/>
      <c r="J98" s="9"/>
      <c r="K98" s="9"/>
      <c r="L98" s="9"/>
      <c r="M98" s="9"/>
    </row>
    <row r="99" spans="1:13" ht="14.25" customHeight="1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 ht="13.5" customHeight="1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0.5</v>
      </c>
      <c r="H100" s="9"/>
      <c r="I100" s="9"/>
      <c r="J100" s="9"/>
      <c r="K100" s="9"/>
      <c r="L100" s="9"/>
      <c r="M100" s="9"/>
    </row>
    <row r="101" spans="1:13" ht="16.5" customHeight="1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143.19999999999999</v>
      </c>
      <c r="H101" s="9"/>
      <c r="I101" s="9"/>
      <c r="J101" s="9"/>
      <c r="K101" s="9"/>
      <c r="L101" s="9"/>
      <c r="M101" s="9"/>
    </row>
    <row r="102" spans="1:13" ht="23.25" customHeight="1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143.19999999999999</v>
      </c>
      <c r="H102" s="9"/>
      <c r="I102" s="9"/>
      <c r="J102" s="9"/>
      <c r="K102" s="9"/>
      <c r="L102" s="9"/>
      <c r="M102" s="9"/>
    </row>
    <row r="103" spans="1:13" ht="15.75" customHeight="1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143.19999999999999</v>
      </c>
      <c r="H103" s="9"/>
      <c r="I103" s="9"/>
      <c r="J103" s="9"/>
      <c r="K103" s="9"/>
      <c r="L103" s="9"/>
      <c r="M103" s="9"/>
    </row>
    <row r="104" spans="1:13" ht="15" customHeight="1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131.1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1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131.1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12.1</v>
      </c>
      <c r="H106" s="9"/>
      <c r="I106" s="9"/>
      <c r="J106" s="9"/>
      <c r="K106" s="9"/>
      <c r="L106" s="9"/>
      <c r="M106" s="9"/>
    </row>
    <row r="107" spans="1:13" ht="18" customHeight="1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12.1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1846.6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1846.6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1846.6</v>
      </c>
      <c r="H110" s="9"/>
      <c r="I110" s="9"/>
      <c r="J110" s="9"/>
      <c r="K110" s="9"/>
      <c r="L110" s="9"/>
      <c r="M110" s="9"/>
    </row>
    <row r="111" spans="1:13" ht="24" customHeight="1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1397.6</v>
      </c>
      <c r="H111" s="9"/>
      <c r="I111" s="9"/>
      <c r="J111" s="9"/>
      <c r="K111" s="9"/>
      <c r="L111" s="9"/>
      <c r="M111" s="9"/>
    </row>
    <row r="112" spans="1:13" ht="15.75" customHeight="1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1397.6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618.79999999999995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725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53.8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449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1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449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233.8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186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185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185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185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2">
        <v>185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5" t="s">
        <v>274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5" t="s">
        <v>274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5" t="s">
        <v>274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37"/>
  <sheetViews>
    <sheetView topLeftCell="A29" workbookViewId="0">
      <selection activeCell="B8" sqref="B8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278</v>
      </c>
    </row>
    <row r="4" spans="1:5" ht="15">
      <c r="A4" s="293" t="s">
        <v>256</v>
      </c>
      <c r="B4" s="293"/>
      <c r="C4" s="293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5553.3</v>
      </c>
    </row>
    <row r="7" spans="1:5" s="57" customFormat="1" ht="25.5">
      <c r="A7" s="67" t="s">
        <v>106</v>
      </c>
      <c r="B7" s="66" t="s">
        <v>176</v>
      </c>
      <c r="C7" s="64">
        <f>C8+C9+C12</f>
        <v>2719.7999999999997</v>
      </c>
    </row>
    <row r="8" spans="1:5" s="57" customFormat="1" ht="25.5">
      <c r="A8" s="71" t="s">
        <v>118</v>
      </c>
      <c r="B8" s="65" t="s">
        <v>81</v>
      </c>
      <c r="C8" s="70">
        <v>70.599999999999994</v>
      </c>
    </row>
    <row r="9" spans="1:5" s="57" customFormat="1">
      <c r="A9" s="71" t="s">
        <v>107</v>
      </c>
      <c r="B9" s="65" t="s">
        <v>45</v>
      </c>
      <c r="C9" s="70">
        <f>C10+C11+C13+C14+C15</f>
        <v>2646.7</v>
      </c>
    </row>
    <row r="10" spans="1:5" s="57" customFormat="1">
      <c r="A10" s="71" t="s">
        <v>108</v>
      </c>
      <c r="B10" s="65" t="s">
        <v>93</v>
      </c>
      <c r="C10" s="70">
        <v>450.4</v>
      </c>
    </row>
    <row r="11" spans="1:5" s="57" customFormat="1" ht="25.5">
      <c r="A11" s="71" t="s">
        <v>109</v>
      </c>
      <c r="B11" s="65" t="s">
        <v>175</v>
      </c>
      <c r="C11" s="70">
        <v>1323.8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872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143.19999999999999</v>
      </c>
    </row>
    <row r="26" spans="1:3" s="57" customFormat="1">
      <c r="A26" s="62" t="s">
        <v>131</v>
      </c>
      <c r="B26" s="65" t="s">
        <v>45</v>
      </c>
      <c r="C26" s="64">
        <f>C27+C28</f>
        <v>143.19999999999999</v>
      </c>
    </row>
    <row r="27" spans="1:3" s="57" customFormat="1" ht="15" customHeight="1">
      <c r="A27" s="62" t="s">
        <v>132</v>
      </c>
      <c r="B27" s="61" t="s">
        <v>165</v>
      </c>
      <c r="C27" s="60">
        <v>131.1</v>
      </c>
    </row>
    <row r="28" spans="1:3" s="57" customFormat="1">
      <c r="A28" s="62" t="s">
        <v>133</v>
      </c>
      <c r="B28" s="61" t="s">
        <v>164</v>
      </c>
      <c r="C28" s="60">
        <v>12.1</v>
      </c>
    </row>
    <row r="29" spans="1:3" s="57" customFormat="1" ht="25.5">
      <c r="A29" s="67" t="s">
        <v>163</v>
      </c>
      <c r="B29" s="66" t="s">
        <v>162</v>
      </c>
      <c r="C29" s="64">
        <f>C30</f>
        <v>1</v>
      </c>
    </row>
    <row r="30" spans="1:3" s="57" customFormat="1">
      <c r="A30" s="62" t="s">
        <v>143</v>
      </c>
      <c r="B30" s="65" t="s">
        <v>45</v>
      </c>
      <c r="C30" s="64">
        <f>C31</f>
        <v>1</v>
      </c>
    </row>
    <row r="31" spans="1:3" s="57" customFormat="1" ht="12" customHeight="1">
      <c r="A31" s="62" t="s">
        <v>144</v>
      </c>
      <c r="B31" s="61" t="s">
        <v>161</v>
      </c>
      <c r="C31" s="60">
        <v>1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1846.6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1397.6</v>
      </c>
    </row>
    <row r="37" spans="1:3" s="57" customFormat="1">
      <c r="A37" s="62" t="s">
        <v>138</v>
      </c>
      <c r="B37" s="65" t="s">
        <v>155</v>
      </c>
      <c r="C37" s="60">
        <v>1397.6</v>
      </c>
    </row>
    <row r="38" spans="1:3" s="57" customFormat="1">
      <c r="A38" s="62" t="s">
        <v>213</v>
      </c>
      <c r="B38" s="65" t="s">
        <v>155</v>
      </c>
      <c r="C38" s="60">
        <v>449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532.79999999999995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5.5" hidden="1">
      <c r="A45" s="62" t="s">
        <v>141</v>
      </c>
      <c r="B45" s="61" t="s">
        <v>72</v>
      </c>
      <c r="C45" s="60"/>
    </row>
    <row r="46" spans="1:3" s="57" customFormat="1" ht="25.5">
      <c r="A46" s="62" t="s">
        <v>263</v>
      </c>
      <c r="B46" s="61" t="s">
        <v>269</v>
      </c>
      <c r="C46" s="60">
        <v>0.5</v>
      </c>
    </row>
    <row r="47" spans="1:3" s="57" customFormat="1">
      <c r="A47" s="62" t="s">
        <v>153</v>
      </c>
      <c r="B47" s="61" t="s">
        <v>152</v>
      </c>
      <c r="C47" s="60">
        <v>337</v>
      </c>
    </row>
    <row r="48" spans="1:3" s="57" customFormat="1">
      <c r="A48" s="62" t="s">
        <v>129</v>
      </c>
      <c r="B48" s="61" t="s">
        <v>49</v>
      </c>
      <c r="C48" s="60">
        <v>185</v>
      </c>
    </row>
    <row r="49" spans="1:3" s="57" customFormat="1" ht="13.5" customHeight="1">
      <c r="A49" s="62" t="s">
        <v>262</v>
      </c>
      <c r="B49" s="143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tabSelected="1" workbookViewId="0">
      <selection activeCell="A10" sqref="A10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4" t="s">
        <v>267</v>
      </c>
      <c r="C1" s="294"/>
    </row>
    <row r="2" spans="1:3" ht="15" customHeight="1">
      <c r="A2" s="3"/>
      <c r="B2" s="295" t="s">
        <v>151</v>
      </c>
      <c r="C2" s="295"/>
    </row>
    <row r="3" spans="1:3" ht="17.25" customHeight="1">
      <c r="A3" s="3"/>
      <c r="B3" s="298" t="s">
        <v>279</v>
      </c>
      <c r="C3" s="298"/>
    </row>
    <row r="4" spans="1:3" ht="15.75">
      <c r="A4" s="296"/>
      <c r="B4" s="296"/>
      <c r="C4" s="296"/>
    </row>
    <row r="5" spans="1:3" ht="15.75">
      <c r="A5" s="3"/>
      <c r="B5" s="2"/>
      <c r="C5" s="3"/>
    </row>
    <row r="6" spans="1:3" ht="30.75" customHeight="1">
      <c r="A6" s="297" t="s">
        <v>253</v>
      </c>
      <c r="B6" s="297"/>
      <c r="C6" s="297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2018-04-26T09:50:14Z</cp:lastPrinted>
  <dcterms:created xsi:type="dcterms:W3CDTF">2015-11-10T12:37:08Z</dcterms:created>
  <dcterms:modified xsi:type="dcterms:W3CDTF">2018-04-26T09:50:54Z</dcterms:modified>
</cp:coreProperties>
</file>