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15" windowHeight="12045" activeTab="3"/>
  </bookViews>
  <sheets>
    <sheet name="П№1 (2022) " sheetId="15" r:id="rId1"/>
    <sheet name="П№2 (2022)" sheetId="10" r:id="rId2"/>
    <sheet name="П№3 (2022)" sheetId="9" r:id="rId3"/>
    <sheet name="П№4 (2022)" sheetId="5" r:id="rId4"/>
  </sheets>
  <definedNames>
    <definedName name="_xlnm._FilterDatabase" localSheetId="1" hidden="1">'П№2 (2022)'!$E$1:$E$61</definedName>
    <definedName name="_xlnm._FilterDatabase" localSheetId="2" hidden="1">'П№3 (2022)'!$D$1:$D$71</definedName>
    <definedName name="bbi1iepey541b3erm5gspvzrtk" localSheetId="0">#REF!</definedName>
    <definedName name="bbi1iepey541b3erm5gspvzrtk" localSheetId="1">#REF!</definedName>
    <definedName name="bbi1iepey541b3erm5gspvzrtk">#REF!</definedName>
    <definedName name="eaho2ejrtdbq5dbiou1fruoidk" localSheetId="0">#REF!</definedName>
    <definedName name="eaho2ejrtdbq5dbiou1fruoidk" localSheetId="1">#REF!</definedName>
    <definedName name="eaho2ejrtdbq5dbiou1fruoidk">#REF!</definedName>
    <definedName name="frupzostrx2engzlq5coj1izgc" localSheetId="0">#REF!</definedName>
    <definedName name="frupzostrx2engzlq5coj1izgc" localSheetId="1">#REF!</definedName>
    <definedName name="frupzostrx2engzlq5coj1izgc">#REF!</definedName>
    <definedName name="hxw0shfsad1bl0w3rcqndiwdqc" localSheetId="0">#REF!</definedName>
    <definedName name="hxw0shfsad1bl0w3rcqndiwdqc" localSheetId="1">#REF!</definedName>
    <definedName name="hxw0shfsad1bl0w3rcqndiwdqc">#REF!</definedName>
    <definedName name="idhebtridp4g55tiidmllpbcck" localSheetId="0">#REF!</definedName>
    <definedName name="idhebtridp4g55tiidmllpbcck" localSheetId="1">#REF!</definedName>
    <definedName name="idhebtridp4g55tiidmllpbcck">#REF!</definedName>
    <definedName name="ilgrxtqehl5ojfb14epb1v0vpk" localSheetId="0">#REF!</definedName>
    <definedName name="ilgrxtqehl5ojfb14epb1v0vpk" localSheetId="1">#REF!</definedName>
    <definedName name="ilgrxtqehl5ojfb14epb1v0vpk">#REF!</definedName>
    <definedName name="iukfigxpatbnff5s3qskal4gtw" localSheetId="0">#REF!</definedName>
    <definedName name="iukfigxpatbnff5s3qskal4gtw" localSheetId="1">#REF!</definedName>
    <definedName name="iukfigxpatbnff5s3qskal4gtw">#REF!</definedName>
    <definedName name="jmacmxvbgdblzh0tvh4m0gadvc" localSheetId="0">#REF!</definedName>
    <definedName name="jmacmxvbgdblzh0tvh4m0gadvc" localSheetId="1">#REF!</definedName>
    <definedName name="jmacmxvbgdblzh0tvh4m0gadvc">#REF!</definedName>
    <definedName name="miceqmminp2t5fkvq3dcp5azms" localSheetId="0">#REF!</definedName>
    <definedName name="miceqmminp2t5fkvq3dcp5azms" localSheetId="1">#REF!</definedName>
    <definedName name="miceqmminp2t5fkvq3dcp5azms">#REF!</definedName>
    <definedName name="muebv3fbrh0nbhfkcvkdiuichg" localSheetId="0">#REF!</definedName>
    <definedName name="muebv3fbrh0nbhfkcvkdiuichg" localSheetId="1">#REF!</definedName>
    <definedName name="muebv3fbrh0nbhfkcvkdiuichg">#REF!</definedName>
    <definedName name="oishsvraxpbc3jz3kk3m5zcwm0" localSheetId="0">#REF!</definedName>
    <definedName name="oishsvraxpbc3jz3kk3m5zcwm0" localSheetId="1">#REF!</definedName>
    <definedName name="oishsvraxpbc3jz3kk3m5zcwm0">#REF!</definedName>
    <definedName name="pf4ktio2ct2wb5lic4d0ij22zg" localSheetId="0">#REF!</definedName>
    <definedName name="pf4ktio2ct2wb5lic4d0ij22zg" localSheetId="1">#REF!</definedName>
    <definedName name="pf4ktio2ct2wb5lic4d0ij22zg">#REF!</definedName>
    <definedName name="qhgcjeqs4xbh5af0b0knrgslds" localSheetId="0">#REF!</definedName>
    <definedName name="qhgcjeqs4xbh5af0b0knrgslds" localSheetId="1">#REF!</definedName>
    <definedName name="qhgcjeqs4xbh5af0b0knrgslds">#REF!</definedName>
    <definedName name="qm1r2zbyvxaabczgs5nd53xmq4" localSheetId="0">#REF!</definedName>
    <definedName name="qm1r2zbyvxaabczgs5nd53xmq4" localSheetId="1">#REF!</definedName>
    <definedName name="qm1r2zbyvxaabczgs5nd53xmq4">#REF!</definedName>
    <definedName name="qunp1nijp1aaxbgswizf0lz200" localSheetId="0">#REF!</definedName>
    <definedName name="qunp1nijp1aaxbgswizf0lz200" localSheetId="1">#REF!</definedName>
    <definedName name="qunp1nijp1aaxbgswizf0lz200">#REF!</definedName>
    <definedName name="rcn525ywmx4pde1kn3aevp0dfk" localSheetId="0">#REF!</definedName>
    <definedName name="rcn525ywmx4pde1kn3aevp0dfk" localSheetId="1">#REF!</definedName>
    <definedName name="rcn525ywmx4pde1kn3aevp0dfk">#REF!</definedName>
    <definedName name="swpjxblu3dbu33cqzchc5hkk0w" localSheetId="0">#REF!</definedName>
    <definedName name="swpjxblu3dbu33cqzchc5hkk0w" localSheetId="1">#REF!</definedName>
    <definedName name="swpjxblu3dbu33cqzchc5hkk0w">#REF!</definedName>
    <definedName name="syjdhdk35p4nh3cjfxnviauzls" localSheetId="0">#REF!</definedName>
    <definedName name="syjdhdk35p4nh3cjfxnviauzls" localSheetId="1">#REF!</definedName>
    <definedName name="syjdhdk35p4nh3cjfxnviauzls">#REF!</definedName>
    <definedName name="t1iocfpqd13el1y2ekxnfpwstw" localSheetId="0">#REF!</definedName>
    <definedName name="t1iocfpqd13el1y2ekxnfpwstw" localSheetId="1">#REF!</definedName>
    <definedName name="t1iocfpqd13el1y2ekxnfpwstw">#REF!</definedName>
    <definedName name="tqwxsrwtrd3p34nrtmvfunozag" localSheetId="0">#REF!</definedName>
    <definedName name="tqwxsrwtrd3p34nrtmvfunozag" localSheetId="1">#REF!</definedName>
    <definedName name="tqwxsrwtrd3p34nrtmvfunozag">#REF!</definedName>
    <definedName name="u1m5vran2x1y11qx5xfu2j4tz4" localSheetId="0">#REF!</definedName>
    <definedName name="u1m5vran2x1y11qx5xfu2j4tz4" localSheetId="1">#REF!</definedName>
    <definedName name="u1m5vran2x1y11qx5xfu2j4tz4">#REF!</definedName>
    <definedName name="ua41amkhph5c1h53xxk2wbxxpk" localSheetId="0">#REF!</definedName>
    <definedName name="ua41amkhph5c1h53xxk2wbxxpk" localSheetId="1">#REF!</definedName>
    <definedName name="ua41amkhph5c1h53xxk2wbxxpk">#REF!</definedName>
    <definedName name="vm2ikyzfyl3c3f2vbofwexhk2c" localSheetId="0">#REF!</definedName>
    <definedName name="vm2ikyzfyl3c3f2vbofwexhk2c" localSheetId="1">#REF!</definedName>
    <definedName name="vm2ikyzfyl3c3f2vbofwexhk2c">#REF!</definedName>
    <definedName name="w1nehiloq13fdfxu13klcaopgw" localSheetId="0">#REF!</definedName>
    <definedName name="w1nehiloq13fdfxu13klcaopgw" localSheetId="1">#REF!</definedName>
    <definedName name="w1nehiloq13fdfxu13klcaopgw">#REF!</definedName>
    <definedName name="whvhn4kg25bcn2skpkb3bqydz4" localSheetId="0">#REF!</definedName>
    <definedName name="whvhn4kg25bcn2skpkb3bqydz4" localSheetId="1">#REF!</definedName>
    <definedName name="whvhn4kg25bcn2skpkb3bqydz4">#REF!</definedName>
    <definedName name="wqazcjs4o12a5adpyzuqhb5cko" localSheetId="0">#REF!</definedName>
    <definedName name="wqazcjs4o12a5adpyzuqhb5cko" localSheetId="1">#REF!</definedName>
    <definedName name="wqazcjs4o12a5adpyzuqhb5cko">#REF!</definedName>
    <definedName name="x50bwhcspt2rtgjg0vg0hfk2ns" localSheetId="0">#REF!</definedName>
    <definedName name="x50bwhcspt2rtgjg0vg0hfk2ns" localSheetId="1">#REF!</definedName>
    <definedName name="x50bwhcspt2rtgjg0vg0hfk2ns">#REF!</definedName>
    <definedName name="xfiudkw3z5aq3govpiyzsxyki0" localSheetId="0">#REF!</definedName>
    <definedName name="xfiudkw3z5aq3govpiyzsxyki0" localSheetId="1">#REF!</definedName>
    <definedName name="xfiudkw3z5aq3govpiyzsxyki0">#REF!</definedName>
    <definedName name="_xlnm.Print_Area" localSheetId="0">'П№1 (2022) '!$A$1:$Q$70</definedName>
  </definedNames>
  <calcPr calcId="144525"/>
</workbook>
</file>

<file path=xl/calcChain.xml><?xml version="1.0" encoding="utf-8"?>
<calcChain xmlns="http://schemas.openxmlformats.org/spreadsheetml/2006/main">
  <c r="F138" i="9" l="1"/>
  <c r="F137" i="9" s="1"/>
  <c r="F136" i="9" s="1"/>
  <c r="F134" i="9"/>
  <c r="F133" i="9" s="1"/>
  <c r="F132" i="9" s="1"/>
  <c r="F131" i="9" s="1"/>
  <c r="F129" i="9"/>
  <c r="F128" i="9" s="1"/>
  <c r="F126" i="9"/>
  <c r="F123" i="9"/>
  <c r="F122" i="9" s="1"/>
  <c r="F118" i="9"/>
  <c r="F117" i="9" s="1"/>
  <c r="F116" i="9" s="1"/>
  <c r="F115" i="9"/>
  <c r="F114" i="9" s="1"/>
  <c r="F112" i="9"/>
  <c r="F110" i="9"/>
  <c r="F109" i="9" s="1"/>
  <c r="F108" i="9" s="1"/>
  <c r="F107" i="9" s="1"/>
  <c r="F105" i="9"/>
  <c r="F103" i="9"/>
  <c r="F98" i="9"/>
  <c r="F95" i="9" s="1"/>
  <c r="F94" i="9" s="1"/>
  <c r="F93" i="9" s="1"/>
  <c r="F92" i="9" s="1"/>
  <c r="F96" i="9"/>
  <c r="F89" i="9"/>
  <c r="F86" i="9"/>
  <c r="F77" i="9"/>
  <c r="F76" i="9" s="1"/>
  <c r="F75" i="9" s="1"/>
  <c r="F73" i="9"/>
  <c r="F72" i="9" s="1"/>
  <c r="F70" i="9"/>
  <c r="F69" i="9" s="1"/>
  <c r="F66" i="9"/>
  <c r="F65" i="9" s="1"/>
  <c r="F63" i="9"/>
  <c r="F62" i="9" s="1"/>
  <c r="F60" i="9"/>
  <c r="F59" i="9" s="1"/>
  <c r="F58" i="9" s="1"/>
  <c r="F57" i="9" s="1"/>
  <c r="F54" i="9"/>
  <c r="F53" i="9" s="1"/>
  <c r="F52" i="9" s="1"/>
  <c r="F51" i="9" s="1"/>
  <c r="F50" i="9" s="1"/>
  <c r="F49" i="9" s="1"/>
  <c r="F46" i="9"/>
  <c r="F45" i="9" s="1"/>
  <c r="F44" i="9" s="1"/>
  <c r="F43" i="9" s="1"/>
  <c r="F39" i="9"/>
  <c r="F37" i="9" s="1"/>
  <c r="F35" i="9"/>
  <c r="F34" i="9" s="1"/>
  <c r="F33" i="9" s="1"/>
  <c r="F31" i="9"/>
  <c r="F30" i="9" s="1"/>
  <c r="F29" i="9" s="1"/>
  <c r="F28" i="9" s="1"/>
  <c r="F26" i="9"/>
  <c r="F25" i="9" s="1"/>
  <c r="F24" i="9" s="1"/>
  <c r="F23" i="9" s="1"/>
  <c r="F18" i="9"/>
  <c r="F17" i="9" s="1"/>
  <c r="F16" i="9" s="1"/>
  <c r="F15" i="9" s="1"/>
  <c r="F13" i="9"/>
  <c r="F12" i="9" s="1"/>
  <c r="F11" i="9" s="1"/>
  <c r="F10" i="9"/>
  <c r="G53" i="10"/>
  <c r="G52" i="10" s="1"/>
  <c r="G51" i="10" s="1"/>
  <c r="G50" i="10" s="1"/>
  <c r="G49" i="10" s="1"/>
  <c r="G48" i="10" s="1"/>
  <c r="G137" i="10"/>
  <c r="G136" i="10" s="1"/>
  <c r="G135" i="10" s="1"/>
  <c r="G133" i="10"/>
  <c r="G132" i="10" s="1"/>
  <c r="G131" i="10" s="1"/>
  <c r="G128" i="10"/>
  <c r="G127" i="10" s="1"/>
  <c r="G125" i="10"/>
  <c r="G122" i="10"/>
  <c r="G117" i="10"/>
  <c r="G116" i="10" s="1"/>
  <c r="G114" i="10"/>
  <c r="G113" i="10" s="1"/>
  <c r="G111" i="10"/>
  <c r="G109" i="10"/>
  <c r="G104" i="10"/>
  <c r="G102" i="10"/>
  <c r="G97" i="10"/>
  <c r="G95" i="10"/>
  <c r="G88" i="10"/>
  <c r="G85" i="10"/>
  <c r="G76" i="10"/>
  <c r="G75" i="10" s="1"/>
  <c r="G74" i="10" s="1"/>
  <c r="G72" i="10"/>
  <c r="G71" i="10" s="1"/>
  <c r="G69" i="10"/>
  <c r="G68" i="10" s="1"/>
  <c r="G65" i="10"/>
  <c r="G64" i="10" s="1"/>
  <c r="G62" i="10"/>
  <c r="G61" i="10" s="1"/>
  <c r="G59" i="10"/>
  <c r="G58" i="10" s="1"/>
  <c r="G45" i="10"/>
  <c r="G44" i="10" s="1"/>
  <c r="G43" i="10" s="1"/>
  <c r="G42" i="10" s="1"/>
  <c r="G38" i="10"/>
  <c r="G36" i="10" s="1"/>
  <c r="G34" i="10"/>
  <c r="G33" i="10" s="1"/>
  <c r="G32" i="10" s="1"/>
  <c r="G30" i="10"/>
  <c r="G29" i="10" s="1"/>
  <c r="G28" i="10" s="1"/>
  <c r="G27" i="10" s="1"/>
  <c r="G25" i="10"/>
  <c r="G24" i="10" s="1"/>
  <c r="G23" i="10" s="1"/>
  <c r="G22" i="10" s="1"/>
  <c r="G17" i="10"/>
  <c r="G16" i="10" s="1"/>
  <c r="G15" i="10" s="1"/>
  <c r="G14" i="10" s="1"/>
  <c r="G12" i="10"/>
  <c r="G11" i="10" s="1"/>
  <c r="G10" i="10" s="1"/>
  <c r="G9" i="10"/>
  <c r="K67" i="15"/>
  <c r="K63" i="15"/>
  <c r="K62" i="15"/>
  <c r="K60" i="15"/>
  <c r="K59" i="15" s="1"/>
  <c r="K56" i="15"/>
  <c r="K54" i="15" s="1"/>
  <c r="K52" i="15"/>
  <c r="K50" i="15"/>
  <c r="K49" i="15"/>
  <c r="K45" i="15"/>
  <c r="K43" i="15"/>
  <c r="K41" i="15"/>
  <c r="K38" i="15"/>
  <c r="K35" i="15"/>
  <c r="K33" i="15"/>
  <c r="K30" i="15"/>
  <c r="K28" i="15"/>
  <c r="K26" i="15"/>
  <c r="K25" i="15" s="1"/>
  <c r="K48" i="15" l="1"/>
  <c r="K47" i="15" s="1"/>
  <c r="K70" i="15" s="1"/>
  <c r="F85" i="9"/>
  <c r="F84" i="9" s="1"/>
  <c r="F83" i="9" s="1"/>
  <c r="F82" i="9" s="1"/>
  <c r="F102" i="9"/>
  <c r="F101" i="9" s="1"/>
  <c r="F100" i="9" s="1"/>
  <c r="F81" i="9" s="1"/>
  <c r="F9" i="9"/>
  <c r="F68" i="9"/>
  <c r="F56" i="9" s="1"/>
  <c r="F38" i="9"/>
  <c r="G108" i="10"/>
  <c r="G107" i="10" s="1"/>
  <c r="G106" i="10" s="1"/>
  <c r="G84" i="10"/>
  <c r="G83" i="10" s="1"/>
  <c r="G82" i="10" s="1"/>
  <c r="G81" i="10" s="1"/>
  <c r="G101" i="10"/>
  <c r="G100" i="10" s="1"/>
  <c r="G99" i="10" s="1"/>
  <c r="G57" i="10"/>
  <c r="G56" i="10" s="1"/>
  <c r="G55" i="10" s="1"/>
  <c r="G121" i="10"/>
  <c r="G115" i="10" s="1"/>
  <c r="G67" i="10"/>
  <c r="G94" i="10"/>
  <c r="G93" i="10" s="1"/>
  <c r="G92" i="10" s="1"/>
  <c r="G91" i="10" s="1"/>
  <c r="G130" i="10"/>
  <c r="G8" i="10"/>
  <c r="G37" i="10"/>
  <c r="F8" i="9" l="1"/>
  <c r="G80" i="10"/>
  <c r="G7" i="10" s="1"/>
  <c r="C10" i="5" l="1"/>
  <c r="C7" i="5" l="1"/>
  <c r="C14" i="5" l="1"/>
  <c r="C13" i="5" s="1"/>
  <c r="C12" i="5" s="1"/>
  <c r="C9" i="5"/>
  <c r="C8" i="5" s="1"/>
  <c r="C6" i="5"/>
</calcChain>
</file>

<file path=xl/sharedStrings.xml><?xml version="1.0" encoding="utf-8"?>
<sst xmlns="http://schemas.openxmlformats.org/spreadsheetml/2006/main" count="1475" uniqueCount="284">
  <si>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</si>
  <si>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</si>
  <si>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</si>
  <si>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</si>
  <si>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</si>
  <si>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</si>
  <si>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</si>
  <si>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</si>
  <si>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</si>
  <si>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</si>
  <si>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</si>
  <si>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</si>
  <si>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</si>
  <si>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</si>
  <si>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</si>
  <si>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</si>
  <si>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</si>
  <si>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</si>
  <si>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</si>
  <si>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</si>
  <si>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</si>
  <si>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Иные межбюджетные трансферты</t>
  </si>
  <si>
    <t>07</t>
  </si>
  <si>
    <t>Наименование показателя</t>
  </si>
  <si>
    <t>КБК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</si>
  <si>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</si>
  <si>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</si>
  <si>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</si>
  <si>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</si>
  <si>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</si>
  <si>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</si>
  <si>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</si>
  <si>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</si>
  <si>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</si>
  <si>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</si>
  <si>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</si>
  <si>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</si>
  <si>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</si>
  <si>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</si>
  <si>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</si>
  <si>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04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</si>
  <si>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</si>
  <si>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</si>
  <si>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</si>
  <si>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</si>
  <si>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</si>
  <si>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</si>
  <si>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Доплаты к пенсиям, дополнительное пенсионное обеспечение</t>
  </si>
  <si>
    <t>Пенсионное обеспечение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</si>
  <si>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</si>
  <si>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</si>
  <si>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</si>
  <si>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</si>
  <si>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</si>
  <si>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</si>
  <si>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</si>
  <si>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</si>
  <si>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</si>
  <si>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</si>
  <si>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</si>
  <si>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</si>
  <si>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</si>
  <si>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</si>
  <si>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</si>
  <si>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</si>
  <si>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</si>
  <si>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</si>
  <si>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</si>
  <si>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</si>
  <si>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</si>
  <si>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Обеспечение пожарной безопасности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</si>
  <si>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</si>
  <si>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</si>
  <si>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</si>
  <si>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</si>
  <si>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</si>
  <si>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</si>
  <si>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</si>
  <si>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</si>
  <si>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</si>
  <si>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</si>
  <si>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</si>
  <si>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</si>
  <si>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</si>
  <si>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</si>
  <si>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</si>
  <si>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</si>
  <si>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</si>
  <si>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</si>
  <si>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</si>
  <si>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</si>
  <si>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</si>
  <si>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</si>
  <si>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</si>
  <si>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</si>
  <si>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</si>
  <si>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</si>
  <si>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</si>
  <si>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</si>
  <si>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</si>
  <si>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</si>
  <si>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</si>
  <si>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</si>
  <si>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</si>
  <si>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</si>
  <si>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</si>
  <si>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0100051180</t>
  </si>
  <si>
    <t>Муниципальная программа "Обеспечение пожарной безопасности на территории Филипповского сельского поселения"</t>
  </si>
  <si>
    <t>0300070000</t>
  </si>
  <si>
    <t>Мероприятия по пожарной безопасности на территории сельского поселения</t>
  </si>
  <si>
    <t>0400000000</t>
  </si>
  <si>
    <t>0400070000</t>
  </si>
  <si>
    <t>2400007060</t>
  </si>
  <si>
    <t>Мероприятия в сфере жилищного хозяйства</t>
  </si>
  <si>
    <t>2400070070</t>
  </si>
  <si>
    <t>0500000000</t>
  </si>
  <si>
    <t>0500070000</t>
  </si>
  <si>
    <t>0800000000</t>
  </si>
  <si>
    <t>0800070000</t>
  </si>
  <si>
    <t>СОЦИАЛЬНАЯ ПОЛИТИКА</t>
  </si>
  <si>
    <t>2400070080</t>
  </si>
  <si>
    <t>Другие вопросы в области социальной политике</t>
  </si>
  <si>
    <t>0600070000</t>
  </si>
  <si>
    <t>0900000000</t>
  </si>
  <si>
    <t>0900070000</t>
  </si>
  <si>
    <t xml:space="preserve">Код
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</si>
  <si>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</si>
  <si>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</si>
  <si>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</si>
  <si>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</si>
  <si>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</si>
  <si>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</si>
  <si>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</si>
  <si>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</si>
  <si>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</si>
  <si>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</si>
  <si>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</si>
  <si>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</si>
  <si>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</si>
  <si>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</si>
  <si>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</si>
  <si>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</si>
  <si>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</si>
  <si>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</si>
  <si>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</si>
  <si>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</si>
  <si>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</si>
  <si>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</si>
  <si>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</si>
  <si>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</si>
  <si>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</si>
  <si>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</si>
  <si>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</si>
  <si>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</si>
  <si>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</si>
  <si>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</si>
  <si>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</si>
  <si>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</si>
  <si>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</si>
  <si>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</si>
  <si>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</si>
  <si>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</si>
  <si>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</si>
  <si>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</si>
  <si>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</si>
  <si>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</si>
  <si>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</si>
  <si>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</si>
  <si>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</si>
  <si>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</si>
  <si>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</si>
  <si>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</si>
  <si>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</si>
  <si>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</si>
  <si>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</si>
  <si>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</si>
  <si>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</si>
  <si>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</si>
  <si>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</si>
  <si>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</si>
  <si>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</si>
  <si>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Выполнение части полномочий по осуществлению земельного контроля за использованием земель поселений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</si>
  <si>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</si>
  <si>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</si>
  <si>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</si>
  <si>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</si>
  <si>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"Благоустройство"</t>
  </si>
  <si>
    <t>000 2 02 35118 00 0000 150</t>
  </si>
  <si>
    <t>000 2 02 30000 00 0000 150</t>
  </si>
  <si>
    <t>000 2 02 29999 00 0000 150</t>
  </si>
  <si>
    <t>000 2 02 20000 00 0000 150</t>
  </si>
  <si>
    <t>000 2 02 10000 00 0000 150</t>
  </si>
  <si>
    <t>000 1 17 14000 00 0000 150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</si>
  <si>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</si>
  <si>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</si>
  <si>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000 2 02 40000 00 0000 150</t>
  </si>
  <si>
    <t>000 2 07 00000 00 0000 000</t>
  </si>
  <si>
    <t>ПРОЧИЕ БЕЗВОЗМЕЗДНЫЕ ПОСТУПЛЕНИЯ</t>
  </si>
  <si>
    <t>2400007061</t>
  </si>
  <si>
    <t>Уплата иных платежей</t>
  </si>
  <si>
    <t>830</t>
  </si>
  <si>
    <t>915</t>
  </si>
  <si>
    <t>0400010000</t>
  </si>
  <si>
    <t>Расходы на выплаты персоналу казенных учреждений</t>
  </si>
  <si>
    <t>Прочие субсидии бюджетам сельских поселений</t>
  </si>
  <si>
    <t>0400070090</t>
  </si>
  <si>
    <t>0200070170</t>
  </si>
  <si>
    <t>0900070150</t>
  </si>
  <si>
    <t>0500070100</t>
  </si>
  <si>
    <t>0500070110</t>
  </si>
  <si>
    <t>0800070030</t>
  </si>
  <si>
    <t>0600070130</t>
  </si>
  <si>
    <t>Дотации бюджетам сельских поселений на выравнивание бюджетной обеспеченности из бюджетов муниципальных районов</t>
  </si>
  <si>
    <t>000 2 02 16001 00 0000 150</t>
  </si>
  <si>
    <t>04000S0000</t>
  </si>
  <si>
    <t>Приложение № 2</t>
  </si>
  <si>
    <t>Приложение № 3</t>
  </si>
  <si>
    <t>Сумма, тыс. руб.</t>
  </si>
  <si>
    <t>Муниципальная программа «Развитие муниципального управления Филипповского сельского поселения»</t>
  </si>
  <si>
    <t>0100015560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</si>
  <si>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</si>
  <si>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01000S5560</t>
  </si>
  <si>
    <t>Софинансирование к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</si>
  <si>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Муниципальная программа «Дорожный фонд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</si>
  <si>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</si>
  <si>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 xml:space="preserve"> Муниципальная программа «Развитие муниципального управления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</si>
  <si>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</si>
  <si>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«Благоустройство Филипповского сельского поселения»</t>
  </si>
  <si>
    <t>"Образование"</t>
  </si>
  <si>
    <t>Профессиональная подготовка, переподготовка и повышение квалификации</t>
  </si>
  <si>
    <t>Муниципальная программа «Основные направления развития культуры Филипповского сельского поселения»</t>
  </si>
  <si>
    <t>Публичные нормативные социальные выплаты гражданам</t>
  </si>
  <si>
    <t>310</t>
  </si>
  <si>
    <t>ОБРАЗОВАНИЕ</t>
  </si>
  <si>
    <t>915 2 02 16001 10 0000 150</t>
  </si>
  <si>
    <t>915 2 02 29999 10 0000 150</t>
  </si>
  <si>
    <t>915 2 02 35118 10 0000 150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</si>
  <si>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</si>
  <si>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915 2 07 05010 10 0000 150</t>
  </si>
  <si>
    <t>915 2 02 49999 10 3200 150</t>
  </si>
  <si>
    <t>Приложение №4</t>
  </si>
  <si>
    <t xml:space="preserve">
Доходы бюджета Филипповского сельского поселения по кодам классификации доходов бюджетов на 2022 год</t>
  </si>
  <si>
    <t xml:space="preserve">Расходы  по ведомственной структуре расходов бюджета Филипповского сельского поселения Кирово-Чепецкого района Кировской области на 2022г.
</t>
  </si>
  <si>
    <t>Расходы бюджета по разделам и подразделам классификации расходов 
бюджета Филипповского сельского поселения Кирово-Чепецкого района Кировской области на 2022 г.</t>
  </si>
  <si>
    <t>Источники финансирования дефицита бюджета Филипповского сельского поселения по кодам классификации источников финансирования дефицита бюджетовна 2022 год</t>
  </si>
  <si>
    <t>000 1 16 00000 00 0000 000</t>
  </si>
  <si>
    <t>ШТРАФЫ, САНКЦИИ, ВОЗМЕЩЕНИЕ УЩЕРБА</t>
  </si>
  <si>
    <t>000 1 16 07000 00 0000 140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</si>
  <si>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</si>
  <si>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000 2 02 15001 00 0000 150</t>
  </si>
  <si>
    <t xml:space="preserve">Дотации бюджетам сельских поселений на выравнивание бюджетной обеспеченности из бюджетов </t>
  </si>
  <si>
    <t>915 2 02 1500110 0000 150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</si>
  <si>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</si>
  <si>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915 2 02 25519 10 0000 150</t>
  </si>
  <si>
    <t>Субсидии бюджетам сельских поселений на поддержку отрасли культуры</t>
  </si>
  <si>
    <t>915 2 02 29999 10 3700 150</t>
  </si>
  <si>
    <t>Прочие субсидии бюджетам сельских поселений (субсидии бюджетам сельских поселений на реализацию мероприятий инвестиционных программ (проектов) развития общественной инфраструктуры)</t>
  </si>
  <si>
    <t>Субвенции бюджетам бюджетной системы Российской Федерации</t>
  </si>
  <si>
    <t>000 2 02 49999 00 0000 150</t>
  </si>
  <si>
    <t>Прочие межбюджетные трансферты, передаваемые бюджетам</t>
  </si>
  <si>
    <t>915 2 02 49999 10 0002 150</t>
  </si>
  <si>
    <t>915 2 02 49999 10 3500 150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</si>
  <si>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 на создание мест (площадок) накопления твердых коммунальных отходов)</t>
  </si>
  <si>
    <t>915 2 07 05030 10 0000 150</t>
  </si>
  <si>
    <t>Прочие безвозмездные поступления в бюджеты сельских поселений</t>
  </si>
  <si>
    <t>0100072000</t>
  </si>
  <si>
    <t>Специальные расходы</t>
  </si>
  <si>
    <t>0100072010</t>
  </si>
  <si>
    <t>880</t>
  </si>
  <si>
    <t xml:space="preserve">Субсидии бюджетам сельских поселений на реализацию мероприятий инвестиционных программ и проектов развития общественной инфраструктуры муниципальных образований </t>
  </si>
  <si>
    <t>0400015171</t>
  </si>
  <si>
    <t>Софинансирование расходных обязательств, возникающих при выполнении полномочий ОМС по вопросам местного значения</t>
  </si>
  <si>
    <t>Софинансирование к субсидии на реализацию мероприятий инвестиционных программ и проектов развития общественной инфраструктуры муниципальных образований</t>
  </si>
  <si>
    <t>04000S5171</t>
  </si>
  <si>
    <t>Поддержка отрасли культуры</t>
  </si>
  <si>
    <t>0800015600</t>
  </si>
  <si>
    <t>08000S0000</t>
  </si>
  <si>
    <t>Софинансирование к субсидии бюджетам сельских поселений на поддержку отрасли культурфы</t>
  </si>
  <si>
    <t>08000S5600</t>
  </si>
  <si>
    <t>Приложение N1 к решению Филипповской сельской Думы  от 25.05.2023 г. № 10/34</t>
  </si>
  <si>
    <t>к проекту решения Филипповской сельской Думы от 25.05.2023г.№10/34</t>
  </si>
  <si>
    <t>к решению Филипповской сельской Думы от 25.05.2023 г. №10/34</t>
  </si>
  <si>
    <t xml:space="preserve">к  решению Филипповской </t>
  </si>
  <si>
    <t xml:space="preserve">сельской Думы от 25.05.2023  г. №10/34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</si>
</sst>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"/>
    <numFmt numFmtId="166" formatCode="#,##0.00;[Red]#,##0.00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sz val="10"/>
      <name val="Arial"/>
      <family val="2"/>
      <charset val="204"/>
    </font>
    <font>
      <b/>
      <sz val="11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b/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1" fontId="7" fillId="0" borderId="7">
      <alignment horizontal="left" vertical="top" wrapText="1"/>
    </xf>
    <xf numFmtId="0" fontId="8" fillId="0" borderId="8">
      <alignment horizontal="left" wrapText="1" indent="2"/>
    </xf>
    <xf numFmtId="164" fontId="5" fillId="0" borderId="0" applyFont="0" applyFill="0" applyBorder="0" applyAlignment="0" applyProtection="0"/>
    <xf numFmtId="0" fontId="1" fillId="0" borderId="0"/>
    <xf numFmtId="0" fontId="8" fillId="0" borderId="10">
      <alignment horizontal="left" wrapText="1"/>
    </xf>
    <xf numFmtId="0" fontId="19" fillId="0" borderId="0"/>
  </cellStyleXfs>
  <cellXfs count="206">
    <xf numFmtId="0" fontId="0" fillId="0" borderId="0" xfId="0"/>
    <xf numFmtId="0" fontId="9" fillId="0" borderId="0" xfId="0" applyFont="1" applyAlignment="1">
      <alignment vertical="top" wrapText="1"/>
    </xf>
    <xf numFmtId="0" fontId="12" fillId="0" borderId="0" xfId="0" applyFont="1"/>
    <xf numFmtId="0" fontId="9" fillId="0" borderId="0" xfId="0" applyFont="1"/>
    <xf numFmtId="49" fontId="0" fillId="0" borderId="0" xfId="0" applyNumberFormat="1"/>
    <xf numFmtId="49" fontId="0" fillId="0" borderId="0" xfId="0" applyNumberFormat="1" applyAlignment="1"/>
    <xf numFmtId="49" fontId="18" fillId="0" borderId="0" xfId="0" applyNumberFormat="1" applyFont="1" applyAlignment="1">
      <alignment horizontal="center"/>
    </xf>
    <xf numFmtId="49" fontId="12" fillId="0" borderId="0" xfId="0" applyNumberFormat="1" applyFon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6" fontId="25" fillId="0" borderId="0" xfId="0" applyNumberFormat="1" applyFont="1" applyBorder="1" applyAlignment="1">
      <alignment horizontal="center"/>
    </xf>
    <xf numFmtId="165" fontId="0" fillId="0" borderId="0" xfId="0" applyNumberFormat="1"/>
    <xf numFmtId="0" fontId="9" fillId="2" borderId="1" xfId="0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vertical="top"/>
    </xf>
    <xf numFmtId="0" fontId="19" fillId="2" borderId="9" xfId="0" applyFont="1" applyFill="1" applyBorder="1" applyAlignment="1">
      <alignment vertical="center" wrapText="1"/>
    </xf>
    <xf numFmtId="49" fontId="0" fillId="2" borderId="1" xfId="0" applyNumberFormat="1" applyFill="1" applyBorder="1" applyAlignment="1">
      <alignment horizontal="center"/>
    </xf>
    <xf numFmtId="164" fontId="10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vertical="top"/>
    </xf>
    <xf numFmtId="164" fontId="11" fillId="2" borderId="1" xfId="0" applyNumberFormat="1" applyFont="1" applyFill="1" applyBorder="1" applyAlignment="1">
      <alignment horizontal="center" vertical="center"/>
    </xf>
    <xf numFmtId="2" fontId="16" fillId="2" borderId="1" xfId="0" applyNumberFormat="1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2" fontId="17" fillId="2" borderId="1" xfId="0" applyNumberFormat="1" applyFont="1" applyFill="1" applyBorder="1" applyAlignment="1">
      <alignment horizontal="left" vertical="top" wrapText="1"/>
    </xf>
    <xf numFmtId="2" fontId="12" fillId="2" borderId="1" xfId="0" applyNumberFormat="1" applyFont="1" applyFill="1" applyBorder="1" applyAlignment="1">
      <alignment horizontal="left" vertical="top" wrapText="1"/>
    </xf>
    <xf numFmtId="0" fontId="17" fillId="2" borderId="0" xfId="0" applyFont="1" applyFill="1" applyAlignment="1">
      <alignment vertical="top"/>
    </xf>
    <xf numFmtId="2" fontId="4" fillId="2" borderId="1" xfId="0" applyNumberFormat="1" applyFont="1" applyFill="1" applyBorder="1" applyAlignment="1">
      <alignment horizontal="center" vertical="top" wrapText="1"/>
    </xf>
    <xf numFmtId="11" fontId="17" fillId="2" borderId="1" xfId="0" applyNumberFormat="1" applyFont="1" applyFill="1" applyBorder="1" applyAlignment="1">
      <alignment vertical="top" wrapText="1"/>
    </xf>
    <xf numFmtId="49" fontId="14" fillId="2" borderId="1" xfId="0" applyNumberFormat="1" applyFont="1" applyFill="1" applyBorder="1" applyAlignment="1">
      <alignment horizontal="left" vertical="top" wrapText="1"/>
    </xf>
    <xf numFmtId="2" fontId="14" fillId="2" borderId="1" xfId="0" applyNumberFormat="1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top"/>
    </xf>
    <xf numFmtId="0" fontId="17" fillId="2" borderId="1" xfId="0" applyNumberFormat="1" applyFont="1" applyFill="1" applyBorder="1" applyAlignment="1" applyProtection="1">
      <alignment horizontal="left" vertical="top" wrapText="1" shrinkToFit="1"/>
      <protection locked="0"/>
    </xf>
    <xf numFmtId="1" fontId="26" fillId="2" borderId="1" xfId="0" applyNumberFormat="1" applyFont="1" applyFill="1" applyBorder="1" applyAlignment="1">
      <alignment vertical="center" wrapText="1"/>
    </xf>
    <xf numFmtId="0" fontId="19" fillId="2" borderId="0" xfId="0" applyFont="1" applyFill="1" applyAlignment="1">
      <alignment vertical="center" wrapText="1"/>
    </xf>
    <xf numFmtId="11" fontId="17" fillId="2" borderId="1" xfId="0" applyNumberFormat="1" applyFont="1" applyFill="1" applyBorder="1" applyAlignment="1">
      <alignment vertical="center" wrapText="1" shrinkToFit="1"/>
    </xf>
    <xf numFmtId="0" fontId="27" fillId="2" borderId="1" xfId="0" applyFont="1" applyFill="1" applyBorder="1" applyAlignment="1">
      <alignment vertical="center" wrapText="1"/>
    </xf>
    <xf numFmtId="11" fontId="12" fillId="2" borderId="1" xfId="0" applyNumberFormat="1" applyFont="1" applyFill="1" applyBorder="1" applyAlignment="1">
      <alignment horizontal="left" vertical="top" wrapText="1" shrinkToFit="1"/>
    </xf>
    <xf numFmtId="0" fontId="0" fillId="2" borderId="1" xfId="0" applyFill="1" applyBorder="1" applyAlignment="1">
      <alignment horizontal="center" vertical="center"/>
    </xf>
    <xf numFmtId="11" fontId="12" fillId="2" borderId="1" xfId="0" applyNumberFormat="1" applyFont="1" applyFill="1" applyBorder="1" applyAlignment="1">
      <alignment vertical="top" wrapText="1"/>
    </xf>
    <xf numFmtId="2" fontId="17" fillId="2" borderId="9" xfId="0" applyNumberFormat="1" applyFont="1" applyFill="1" applyBorder="1" applyAlignment="1">
      <alignment horizontal="left" vertical="top" wrapText="1"/>
    </xf>
    <xf numFmtId="0" fontId="19" fillId="2" borderId="9" xfId="0" applyFont="1" applyFill="1" applyBorder="1" applyAlignment="1">
      <alignment wrapText="1"/>
    </xf>
    <xf numFmtId="0" fontId="19" fillId="2" borderId="9" xfId="0" applyFont="1" applyFill="1" applyBorder="1" applyAlignment="1">
      <alignment vertical="top" wrapText="1"/>
    </xf>
    <xf numFmtId="49" fontId="16" fillId="2" borderId="1" xfId="0" applyNumberFormat="1" applyFont="1" applyFill="1" applyBorder="1" applyAlignment="1">
      <alignment horizontal="center" vertical="top"/>
    </xf>
    <xf numFmtId="49" fontId="11" fillId="2" borderId="1" xfId="0" applyNumberFormat="1" applyFont="1" applyFill="1" applyBorder="1" applyAlignment="1">
      <alignment horizontal="center" vertical="top"/>
    </xf>
    <xf numFmtId="164" fontId="11" fillId="2" borderId="1" xfId="0" applyNumberFormat="1" applyFont="1" applyFill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horizontal="center" vertical="top"/>
    </xf>
    <xf numFmtId="11" fontId="17" fillId="2" borderId="1" xfId="0" applyNumberFormat="1" applyFont="1" applyFill="1" applyBorder="1" applyAlignment="1">
      <alignment wrapText="1" shrinkToFit="1"/>
    </xf>
    <xf numFmtId="0" fontId="27" fillId="2" borderId="1" xfId="0" applyFont="1" applyFill="1" applyBorder="1" applyAlignment="1">
      <alignment wrapText="1"/>
    </xf>
    <xf numFmtId="49" fontId="10" fillId="2" borderId="1" xfId="0" applyNumberFormat="1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164" fontId="10" fillId="2" borderId="1" xfId="0" applyNumberFormat="1" applyFont="1" applyFill="1" applyBorder="1" applyAlignment="1">
      <alignment horizontal="right" vertical="top"/>
    </xf>
    <xf numFmtId="0" fontId="12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/>
    <xf numFmtId="0" fontId="10" fillId="2" borderId="1" xfId="0" applyFont="1" applyFill="1" applyBorder="1" applyAlignment="1">
      <alignment vertical="center" wrapText="1"/>
    </xf>
    <xf numFmtId="2" fontId="10" fillId="2" borderId="1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15" fillId="2" borderId="16" xfId="0" applyFont="1" applyFill="1" applyBorder="1" applyAlignment="1">
      <alignment vertical="center"/>
    </xf>
    <xf numFmtId="0" fontId="15" fillId="2" borderId="3" xfId="0" applyFont="1" applyFill="1" applyBorder="1" applyAlignment="1">
      <alignment vertical="center"/>
    </xf>
    <xf numFmtId="49" fontId="0" fillId="2" borderId="0" xfId="0" applyNumberFormat="1" applyFill="1" applyAlignment="1">
      <alignment horizontal="center"/>
    </xf>
    <xf numFmtId="0" fontId="9" fillId="2" borderId="1" xfId="0" applyFont="1" applyFill="1" applyBorder="1" applyAlignment="1">
      <alignment horizontal="center" vertical="top"/>
    </xf>
    <xf numFmtId="2" fontId="28" fillId="2" borderId="1" xfId="0" applyNumberFormat="1" applyFont="1" applyFill="1" applyBorder="1" applyAlignment="1">
      <alignment horizontal="left" vertical="top" wrapText="1"/>
    </xf>
    <xf numFmtId="2" fontId="12" fillId="2" borderId="1" xfId="0" applyNumberFormat="1" applyFont="1" applyFill="1" applyBorder="1" applyAlignment="1">
      <alignment horizontal="left" vertical="center" wrapText="1"/>
    </xf>
    <xf numFmtId="49" fontId="0" fillId="2" borderId="1" xfId="0" applyNumberFormat="1" applyFill="1" applyBorder="1" applyAlignment="1">
      <alignment horizontal="center" vertical="top"/>
    </xf>
    <xf numFmtId="0" fontId="15" fillId="2" borderId="16" xfId="0" applyFont="1" applyFill="1" applyBorder="1" applyAlignment="1">
      <alignment horizontal="left" vertical="center"/>
    </xf>
    <xf numFmtId="0" fontId="15" fillId="2" borderId="3" xfId="0" applyFont="1" applyFill="1" applyBorder="1" applyAlignment="1">
      <alignment horizontal="left" vertical="center"/>
    </xf>
    <xf numFmtId="0" fontId="15" fillId="2" borderId="19" xfId="0" applyFont="1" applyFill="1" applyBorder="1" applyAlignment="1">
      <alignment horizontal="left" vertical="center"/>
    </xf>
    <xf numFmtId="0" fontId="0" fillId="2" borderId="16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2" fontId="21" fillId="2" borderId="2" xfId="0" applyNumberFormat="1" applyFont="1" applyFill="1" applyBorder="1" applyAlignment="1">
      <alignment horizontal="right" vertical="center"/>
    </xf>
    <xf numFmtId="2" fontId="21" fillId="2" borderId="19" xfId="0" applyNumberFormat="1" applyFont="1" applyFill="1" applyBorder="1" applyAlignment="1">
      <alignment horizontal="right" vertical="center"/>
    </xf>
    <xf numFmtId="0" fontId="15" fillId="2" borderId="27" xfId="0" applyFont="1" applyFill="1" applyBorder="1" applyAlignment="1">
      <alignment horizontal="left"/>
    </xf>
    <xf numFmtId="0" fontId="15" fillId="2" borderId="28" xfId="0" applyFont="1" applyFill="1" applyBorder="1" applyAlignment="1">
      <alignment horizontal="left"/>
    </xf>
    <xf numFmtId="0" fontId="15" fillId="2" borderId="29" xfId="0" applyFont="1" applyFill="1" applyBorder="1" applyAlignment="1">
      <alignment horizontal="left"/>
    </xf>
    <xf numFmtId="0" fontId="3" fillId="2" borderId="27" xfId="0" applyFont="1" applyFill="1" applyBorder="1" applyAlignment="1">
      <alignment horizontal="left" wrapText="1"/>
    </xf>
    <xf numFmtId="0" fontId="3" fillId="2" borderId="28" xfId="0" applyFont="1" applyFill="1" applyBorder="1" applyAlignment="1">
      <alignment horizontal="left" wrapText="1"/>
    </xf>
    <xf numFmtId="2" fontId="24" fillId="2" borderId="28" xfId="0" applyNumberFormat="1" applyFont="1" applyFill="1" applyBorder="1" applyAlignment="1">
      <alignment horizontal="right" vertical="center"/>
    </xf>
    <xf numFmtId="2" fontId="24" fillId="2" borderId="30" xfId="0" applyNumberFormat="1" applyFont="1" applyFill="1" applyBorder="1" applyAlignment="1">
      <alignment horizontal="right" vertical="center"/>
    </xf>
    <xf numFmtId="0" fontId="0" fillId="2" borderId="16" xfId="0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13" fillId="2" borderId="16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13" fillId="2" borderId="19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2" fontId="24" fillId="2" borderId="2" xfId="0" applyNumberFormat="1" applyFont="1" applyFill="1" applyBorder="1" applyAlignment="1">
      <alignment horizontal="right" vertical="center"/>
    </xf>
    <xf numFmtId="2" fontId="24" fillId="2" borderId="19" xfId="0" applyNumberFormat="1" applyFont="1" applyFill="1" applyBorder="1" applyAlignment="1">
      <alignment horizontal="right" vertical="center"/>
    </xf>
    <xf numFmtId="0" fontId="15" fillId="2" borderId="16" xfId="0" applyFont="1" applyFill="1" applyBorder="1" applyAlignment="1">
      <alignment vertical="center"/>
    </xf>
    <xf numFmtId="0" fontId="15" fillId="2" borderId="3" xfId="0" applyFont="1" applyFill="1" applyBorder="1" applyAlignment="1">
      <alignment vertical="center"/>
    </xf>
    <xf numFmtId="0" fontId="15" fillId="2" borderId="19" xfId="0" applyFont="1" applyFill="1" applyBorder="1" applyAlignment="1">
      <alignment vertical="center"/>
    </xf>
    <xf numFmtId="0" fontId="0" fillId="2" borderId="3" xfId="0" applyFont="1" applyFill="1" applyBorder="1" applyAlignment="1">
      <alignment vertical="center" wrapText="1"/>
    </xf>
    <xf numFmtId="0" fontId="0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2" fontId="2" fillId="2" borderId="19" xfId="0" applyNumberFormat="1" applyFont="1" applyFill="1" applyBorder="1" applyAlignment="1">
      <alignment horizontal="right" vertical="center"/>
    </xf>
    <xf numFmtId="0" fontId="13" fillId="2" borderId="16" xfId="0" applyFont="1" applyFill="1" applyBorder="1" applyAlignment="1">
      <alignment horizontal="left" vertical="center"/>
    </xf>
    <xf numFmtId="0" fontId="13" fillId="2" borderId="3" xfId="0" applyFont="1" applyFill="1" applyBorder="1" applyAlignment="1">
      <alignment horizontal="left" vertical="center"/>
    </xf>
    <xf numFmtId="0" fontId="13" fillId="2" borderId="19" xfId="0" applyFont="1" applyFill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15" fillId="2" borderId="16" xfId="0" applyFont="1" applyFill="1" applyBorder="1" applyAlignment="1">
      <alignment horizontal="left" vertical="top"/>
    </xf>
    <xf numFmtId="0" fontId="15" fillId="2" borderId="3" xfId="0" applyFont="1" applyFill="1" applyBorder="1" applyAlignment="1">
      <alignment horizontal="left" vertical="top"/>
    </xf>
    <xf numFmtId="0" fontId="15" fillId="2" borderId="19" xfId="0" applyFont="1" applyFill="1" applyBorder="1" applyAlignment="1">
      <alignment horizontal="left" vertical="top"/>
    </xf>
    <xf numFmtId="2" fontId="15" fillId="2" borderId="2" xfId="0" applyNumberFormat="1" applyFont="1" applyFill="1" applyBorder="1" applyAlignment="1">
      <alignment horizontal="right" vertical="center"/>
    </xf>
    <xf numFmtId="2" fontId="15" fillId="2" borderId="19" xfId="0" applyNumberFormat="1" applyFont="1" applyFill="1" applyBorder="1" applyAlignment="1">
      <alignment horizontal="right" vertical="center"/>
    </xf>
    <xf numFmtId="2" fontId="13" fillId="2" borderId="1" xfId="0" applyNumberFormat="1" applyFont="1" applyFill="1" applyBorder="1" applyAlignment="1">
      <alignment horizontal="right" vertical="center"/>
    </xf>
    <xf numFmtId="2" fontId="13" fillId="2" borderId="17" xfId="0" applyNumberFormat="1" applyFont="1" applyFill="1" applyBorder="1" applyAlignment="1">
      <alignment horizontal="right" vertical="center"/>
    </xf>
    <xf numFmtId="0" fontId="0" fillId="2" borderId="16" xfId="0" applyFont="1" applyFill="1" applyBorder="1" applyAlignment="1">
      <alignment vertical="center" wrapText="1"/>
    </xf>
    <xf numFmtId="2" fontId="13" fillId="2" borderId="2" xfId="0" applyNumberFormat="1" applyFont="1" applyFill="1" applyBorder="1" applyAlignment="1">
      <alignment horizontal="right" vertical="center"/>
    </xf>
    <xf numFmtId="2" fontId="13" fillId="2" borderId="19" xfId="0" applyNumberFormat="1" applyFont="1" applyFill="1" applyBorder="1" applyAlignment="1">
      <alignment horizontal="right" vertical="center"/>
    </xf>
    <xf numFmtId="0" fontId="0" fillId="2" borderId="16" xfId="0" applyFont="1" applyFill="1" applyBorder="1" applyAlignment="1">
      <alignment horizontal="left" vertical="center" wrapText="1"/>
    </xf>
    <xf numFmtId="0" fontId="0" fillId="2" borderId="3" xfId="0" applyFont="1" applyFill="1" applyBorder="1" applyAlignment="1">
      <alignment horizontal="left" vertical="center" wrapText="1"/>
    </xf>
    <xf numFmtId="0" fontId="0" fillId="2" borderId="4" xfId="0" applyFont="1" applyFill="1" applyBorder="1" applyAlignment="1">
      <alignment horizontal="left" vertical="center" wrapText="1"/>
    </xf>
    <xf numFmtId="0" fontId="15" fillId="2" borderId="16" xfId="0" applyFont="1" applyFill="1" applyBorder="1" applyAlignment="1">
      <alignment vertical="top"/>
    </xf>
    <xf numFmtId="0" fontId="15" fillId="2" borderId="3" xfId="0" applyFont="1" applyFill="1" applyBorder="1" applyAlignment="1">
      <alignment vertical="top"/>
    </xf>
    <xf numFmtId="0" fontId="15" fillId="2" borderId="19" xfId="0" applyFont="1" applyFill="1" applyBorder="1" applyAlignment="1">
      <alignment vertical="top"/>
    </xf>
    <xf numFmtId="0" fontId="0" fillId="2" borderId="16" xfId="0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0" fontId="15" fillId="2" borderId="18" xfId="0" applyFont="1" applyFill="1" applyBorder="1" applyAlignment="1">
      <alignment vertical="center"/>
    </xf>
    <xf numFmtId="0" fontId="15" fillId="2" borderId="1" xfId="0" applyFont="1" applyFill="1" applyBorder="1" applyAlignment="1">
      <alignment vertical="center"/>
    </xf>
    <xf numFmtId="0" fontId="15" fillId="2" borderId="2" xfId="0" applyFont="1" applyFill="1" applyBorder="1" applyAlignment="1">
      <alignment vertical="center"/>
    </xf>
    <xf numFmtId="0" fontId="13" fillId="2" borderId="20" xfId="0" applyFont="1" applyFill="1" applyBorder="1" applyAlignment="1">
      <alignment vertical="center"/>
    </xf>
    <xf numFmtId="0" fontId="13" fillId="2" borderId="21" xfId="0" applyFont="1" applyFill="1" applyBorder="1" applyAlignment="1">
      <alignment vertical="center"/>
    </xf>
    <xf numFmtId="0" fontId="13" fillId="2" borderId="22" xfId="0" applyFont="1" applyFill="1" applyBorder="1" applyAlignment="1">
      <alignment vertical="center"/>
    </xf>
    <xf numFmtId="0" fontId="3" fillId="2" borderId="23" xfId="0" applyFont="1" applyFill="1" applyBorder="1" applyAlignment="1">
      <alignment vertical="center"/>
    </xf>
    <xf numFmtId="0" fontId="3" fillId="2" borderId="24" xfId="0" applyFont="1" applyFill="1" applyBorder="1" applyAlignment="1">
      <alignment vertical="center"/>
    </xf>
    <xf numFmtId="0" fontId="3" fillId="2" borderId="25" xfId="0" applyFont="1" applyFill="1" applyBorder="1" applyAlignment="1">
      <alignment vertical="center"/>
    </xf>
    <xf numFmtId="2" fontId="13" fillId="2" borderId="22" xfId="0" applyNumberFormat="1" applyFont="1" applyFill="1" applyBorder="1" applyAlignment="1">
      <alignment horizontal="right" vertical="center"/>
    </xf>
    <xf numFmtId="2" fontId="13" fillId="2" borderId="26" xfId="0" applyNumberFormat="1" applyFont="1" applyFill="1" applyBorder="1" applyAlignment="1">
      <alignment horizontal="right" vertical="center"/>
    </xf>
    <xf numFmtId="0" fontId="13" fillId="2" borderId="11" xfId="0" applyFont="1" applyFill="1" applyBorder="1" applyAlignment="1">
      <alignment vertical="center"/>
    </xf>
    <xf numFmtId="0" fontId="13" fillId="2" borderId="12" xfId="0" applyFont="1" applyFill="1" applyBorder="1" applyAlignment="1">
      <alignment vertical="center"/>
    </xf>
    <xf numFmtId="0" fontId="13" fillId="2" borderId="13" xfId="0" applyFont="1" applyFill="1" applyBorder="1" applyAlignment="1">
      <alignment vertical="center"/>
    </xf>
    <xf numFmtId="0" fontId="3" fillId="2" borderId="11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/>
    </xf>
    <xf numFmtId="0" fontId="3" fillId="2" borderId="14" xfId="0" applyFont="1" applyFill="1" applyBorder="1" applyAlignment="1">
      <alignment vertical="center"/>
    </xf>
    <xf numFmtId="2" fontId="13" fillId="2" borderId="15" xfId="0" applyNumberFormat="1" applyFont="1" applyFill="1" applyBorder="1" applyAlignment="1">
      <alignment horizontal="right" vertical="center"/>
    </xf>
    <xf numFmtId="2" fontId="13" fillId="2" borderId="13" xfId="0" applyNumberFormat="1" applyFont="1" applyFill="1" applyBorder="1" applyAlignment="1">
      <alignment horizontal="right" vertical="center"/>
    </xf>
    <xf numFmtId="0" fontId="0" fillId="2" borderId="16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2" fontId="23" fillId="2" borderId="19" xfId="0" applyNumberFormat="1" applyFont="1" applyFill="1" applyBorder="1" applyAlignment="1">
      <alignment horizontal="right" vertical="center"/>
    </xf>
    <xf numFmtId="2" fontId="21" fillId="2" borderId="1" xfId="0" applyNumberFormat="1" applyFont="1" applyFill="1" applyBorder="1" applyAlignment="1">
      <alignment horizontal="right" vertical="center"/>
    </xf>
    <xf numFmtId="0" fontId="2" fillId="2" borderId="16" xfId="0" applyFont="1" applyFill="1" applyBorder="1" applyAlignment="1">
      <alignment vertical="center" wrapText="1"/>
    </xf>
    <xf numFmtId="0" fontId="13" fillId="2" borderId="18" xfId="0" applyFont="1" applyFill="1" applyBorder="1" applyAlignment="1">
      <alignment vertical="center"/>
    </xf>
    <xf numFmtId="0" fontId="13" fillId="2" borderId="1" xfId="0" applyFont="1" applyFill="1" applyBorder="1" applyAlignment="1">
      <alignment vertical="center"/>
    </xf>
    <xf numFmtId="0" fontId="13" fillId="2" borderId="2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19" xfId="0" applyFont="1" applyFill="1" applyBorder="1" applyAlignment="1">
      <alignment vertical="center"/>
    </xf>
    <xf numFmtId="2" fontId="0" fillId="2" borderId="19" xfId="0" applyNumberFormat="1" applyFont="1" applyFill="1" applyBorder="1" applyAlignment="1">
      <alignment horizontal="right" vertical="center"/>
    </xf>
    <xf numFmtId="2" fontId="3" fillId="2" borderId="19" xfId="0" applyNumberFormat="1" applyFont="1" applyFill="1" applyBorder="1" applyAlignment="1">
      <alignment horizontal="right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2" fontId="21" fillId="2" borderId="2" xfId="1" applyNumberFormat="1" applyFont="1" applyFill="1" applyBorder="1" applyAlignment="1">
      <alignment horizontal="right" vertical="center"/>
    </xf>
    <xf numFmtId="2" fontId="21" fillId="2" borderId="19" xfId="1" applyNumberFormat="1" applyFont="1" applyFill="1" applyBorder="1" applyAlignment="1">
      <alignment horizontal="right" vertical="center"/>
    </xf>
    <xf numFmtId="0" fontId="22" fillId="2" borderId="16" xfId="0" applyFont="1" applyFill="1" applyBorder="1" applyAlignment="1">
      <alignment vertical="center" wrapText="1"/>
    </xf>
    <xf numFmtId="0" fontId="22" fillId="2" borderId="3" xfId="0" applyFont="1" applyFill="1" applyBorder="1" applyAlignment="1">
      <alignment vertical="center" wrapText="1"/>
    </xf>
    <xf numFmtId="0" fontId="22" fillId="2" borderId="4" xfId="0" applyFont="1" applyFill="1" applyBorder="1" applyAlignment="1">
      <alignment vertical="center" wrapText="1"/>
    </xf>
    <xf numFmtId="2" fontId="21" fillId="2" borderId="4" xfId="0" applyNumberFormat="1" applyFont="1" applyFill="1" applyBorder="1" applyAlignment="1">
      <alignment horizontal="right" vertical="center"/>
    </xf>
    <xf numFmtId="2" fontId="13" fillId="2" borderId="2" xfId="1" applyNumberFormat="1" applyFont="1" applyFill="1" applyBorder="1" applyAlignment="1">
      <alignment horizontal="right" vertical="center"/>
    </xf>
    <xf numFmtId="2" fontId="3" fillId="2" borderId="19" xfId="1" applyNumberFormat="1" applyFont="1" applyFill="1" applyBorder="1" applyAlignment="1">
      <alignment horizontal="right" vertical="center"/>
    </xf>
    <xf numFmtId="0" fontId="13" fillId="2" borderId="4" xfId="0" applyFont="1" applyFill="1" applyBorder="1" applyAlignment="1">
      <alignment vertical="center"/>
    </xf>
    <xf numFmtId="49" fontId="10" fillId="2" borderId="0" xfId="0" applyNumberFormat="1" applyFont="1" applyFill="1" applyAlignment="1">
      <alignment horizontal="right" wrapText="1"/>
    </xf>
    <xf numFmtId="0" fontId="20" fillId="0" borderId="0" xfId="0" applyFont="1" applyAlignment="1">
      <alignment horizontal="center" wrapText="1"/>
    </xf>
    <xf numFmtId="0" fontId="0" fillId="0" borderId="0" xfId="0" applyBorder="1" applyAlignment="1">
      <alignment horizontal="left"/>
    </xf>
    <xf numFmtId="0" fontId="25" fillId="0" borderId="31" xfId="0" applyFont="1" applyBorder="1" applyAlignment="1">
      <alignment horizontal="left"/>
    </xf>
    <xf numFmtId="0" fontId="25" fillId="0" borderId="31" xfId="0" applyFont="1" applyBorder="1" applyAlignment="1">
      <alignment horizontal="center"/>
    </xf>
    <xf numFmtId="166" fontId="25" fillId="0" borderId="0" xfId="0" applyNumberFormat="1" applyFont="1" applyBorder="1" applyAlignment="1">
      <alignment horizontal="center"/>
    </xf>
    <xf numFmtId="0" fontId="10" fillId="2" borderId="9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0" borderId="0" xfId="0" applyFont="1" applyAlignment="1">
      <alignment horizontal="right" vertical="top" wrapText="1"/>
    </xf>
    <xf numFmtId="0" fontId="10" fillId="2" borderId="0" xfId="0" applyFont="1" applyFill="1" applyAlignment="1">
      <alignment horizontal="right" vertical="top" wrapText="1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horizontal="center"/>
    </xf>
    <xf numFmtId="49" fontId="10" fillId="2" borderId="9" xfId="0" applyNumberFormat="1" applyFont="1" applyFill="1" applyBorder="1" applyAlignment="1">
      <alignment horizontal="center" vertical="center"/>
    </xf>
    <xf numFmtId="49" fontId="10" fillId="2" borderId="5" xfId="0" applyNumberFormat="1" applyFont="1" applyFill="1" applyBorder="1" applyAlignment="1">
      <alignment horizontal="center" vertical="center"/>
    </xf>
    <xf numFmtId="49" fontId="10" fillId="2" borderId="9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/>
    </xf>
    <xf numFmtId="0" fontId="10" fillId="2" borderId="0" xfId="0" applyFont="1" applyFill="1" applyAlignment="1">
      <alignment horizontal="right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 wrapText="1"/>
    </xf>
  </cellXfs>
  <cellStyles count="9">
    <cellStyle name="xl28" xfId="3"/>
    <cellStyle name="xl32" xfId="4"/>
    <cellStyle name="xl77" xfId="7"/>
    <cellStyle name="Обычный" xfId="0" builtinId="0"/>
    <cellStyle name="Обычный 2" xfId="6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00FFFF"/>
      <color rgb="FF99FF99"/>
      <color rgb="FF66FF99"/>
      <color rgb="FFFFFF66"/>
      <color rgb="FFCCFF33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R70"/>
  <sheetViews>
    <sheetView view="pageBreakPreview" zoomScaleNormal="100" zoomScaleSheetLayoutView="100" workbookViewId="0">
      <selection activeCell="J1" sqref="J1:L1"/>
    </sheetView>
  </sheetViews>
  <sheetFormatPr defaultRowHeight="12.75" x14ac:dyDescent="0.2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46.5703125" customWidth="1"/>
    <col min="11" max="11" width="16" customWidth="1"/>
    <col min="12" max="12" width="3.14062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11.7109375" customWidth="1"/>
    <col min="20" max="20" width="32" customWidth="1"/>
    <col min="258" max="258" width="0" hidden="1" customWidth="1"/>
    <col min="259" max="259" width="14.140625" customWidth="1"/>
    <col min="261" max="261" width="0" hidden="1" customWidth="1"/>
    <col min="263" max="263" width="4.85546875" customWidth="1"/>
    <col min="264" max="264" width="5.28515625" customWidth="1"/>
    <col min="265" max="265" width="31.5703125" customWidth="1"/>
    <col min="266" max="266" width="18.42578125" customWidth="1"/>
    <col min="267" max="267" width="15.85546875" customWidth="1"/>
    <col min="268" max="273" width="0" hidden="1" customWidth="1"/>
    <col min="274" max="274" width="11.7109375" customWidth="1"/>
    <col min="275" max="275" width="13.140625" customWidth="1"/>
    <col min="276" max="276" width="12.140625" customWidth="1"/>
    <col min="514" max="514" width="0" hidden="1" customWidth="1"/>
    <col min="515" max="515" width="14.140625" customWidth="1"/>
    <col min="517" max="517" width="0" hidden="1" customWidth="1"/>
    <col min="519" max="519" width="4.85546875" customWidth="1"/>
    <col min="520" max="520" width="5.28515625" customWidth="1"/>
    <col min="521" max="521" width="31.5703125" customWidth="1"/>
    <col min="522" max="522" width="18.42578125" customWidth="1"/>
    <col min="523" max="523" width="15.85546875" customWidth="1"/>
    <col min="524" max="529" width="0" hidden="1" customWidth="1"/>
    <col min="530" max="530" width="11.7109375" customWidth="1"/>
    <col min="531" max="531" width="13.140625" customWidth="1"/>
    <col min="532" max="532" width="12.140625" customWidth="1"/>
    <col min="770" max="770" width="0" hidden="1" customWidth="1"/>
    <col min="771" max="771" width="14.140625" customWidth="1"/>
    <col min="773" max="773" width="0" hidden="1" customWidth="1"/>
    <col min="775" max="775" width="4.85546875" customWidth="1"/>
    <col min="776" max="776" width="5.28515625" customWidth="1"/>
    <col min="777" max="777" width="31.5703125" customWidth="1"/>
    <col min="778" max="778" width="18.42578125" customWidth="1"/>
    <col min="779" max="779" width="15.85546875" customWidth="1"/>
    <col min="780" max="785" width="0" hidden="1" customWidth="1"/>
    <col min="786" max="786" width="11.7109375" customWidth="1"/>
    <col min="787" max="787" width="13.140625" customWidth="1"/>
    <col min="788" max="788" width="12.140625" customWidth="1"/>
    <col min="1026" max="1026" width="0" hidden="1" customWidth="1"/>
    <col min="1027" max="1027" width="14.140625" customWidth="1"/>
    <col min="1029" max="1029" width="0" hidden="1" customWidth="1"/>
    <col min="1031" max="1031" width="4.85546875" customWidth="1"/>
    <col min="1032" max="1032" width="5.28515625" customWidth="1"/>
    <col min="1033" max="1033" width="31.5703125" customWidth="1"/>
    <col min="1034" max="1034" width="18.42578125" customWidth="1"/>
    <col min="1035" max="1035" width="15.85546875" customWidth="1"/>
    <col min="1036" max="1041" width="0" hidden="1" customWidth="1"/>
    <col min="1042" max="1042" width="11.7109375" customWidth="1"/>
    <col min="1043" max="1043" width="13.140625" customWidth="1"/>
    <col min="1044" max="1044" width="12.140625" customWidth="1"/>
    <col min="1282" max="1282" width="0" hidden="1" customWidth="1"/>
    <col min="1283" max="1283" width="14.140625" customWidth="1"/>
    <col min="1285" max="1285" width="0" hidden="1" customWidth="1"/>
    <col min="1287" max="1287" width="4.85546875" customWidth="1"/>
    <col min="1288" max="1288" width="5.28515625" customWidth="1"/>
    <col min="1289" max="1289" width="31.5703125" customWidth="1"/>
    <col min="1290" max="1290" width="18.42578125" customWidth="1"/>
    <col min="1291" max="1291" width="15.85546875" customWidth="1"/>
    <col min="1292" max="1297" width="0" hidden="1" customWidth="1"/>
    <col min="1298" max="1298" width="11.7109375" customWidth="1"/>
    <col min="1299" max="1299" width="13.140625" customWidth="1"/>
    <col min="1300" max="1300" width="12.140625" customWidth="1"/>
    <col min="1538" max="1538" width="0" hidden="1" customWidth="1"/>
    <col min="1539" max="1539" width="14.140625" customWidth="1"/>
    <col min="1541" max="1541" width="0" hidden="1" customWidth="1"/>
    <col min="1543" max="1543" width="4.85546875" customWidth="1"/>
    <col min="1544" max="1544" width="5.28515625" customWidth="1"/>
    <col min="1545" max="1545" width="31.5703125" customWidth="1"/>
    <col min="1546" max="1546" width="18.42578125" customWidth="1"/>
    <col min="1547" max="1547" width="15.85546875" customWidth="1"/>
    <col min="1548" max="1553" width="0" hidden="1" customWidth="1"/>
    <col min="1554" max="1554" width="11.7109375" customWidth="1"/>
    <col min="1555" max="1555" width="13.140625" customWidth="1"/>
    <col min="1556" max="1556" width="12.140625" customWidth="1"/>
    <col min="1794" max="1794" width="0" hidden="1" customWidth="1"/>
    <col min="1795" max="1795" width="14.140625" customWidth="1"/>
    <col min="1797" max="1797" width="0" hidden="1" customWidth="1"/>
    <col min="1799" max="1799" width="4.85546875" customWidth="1"/>
    <col min="1800" max="1800" width="5.28515625" customWidth="1"/>
    <col min="1801" max="1801" width="31.5703125" customWidth="1"/>
    <col min="1802" max="1802" width="18.42578125" customWidth="1"/>
    <col min="1803" max="1803" width="15.85546875" customWidth="1"/>
    <col min="1804" max="1809" width="0" hidden="1" customWidth="1"/>
    <col min="1810" max="1810" width="11.7109375" customWidth="1"/>
    <col min="1811" max="1811" width="13.140625" customWidth="1"/>
    <col min="1812" max="1812" width="12.140625" customWidth="1"/>
    <col min="2050" max="2050" width="0" hidden="1" customWidth="1"/>
    <col min="2051" max="2051" width="14.140625" customWidth="1"/>
    <col min="2053" max="2053" width="0" hidden="1" customWidth="1"/>
    <col min="2055" max="2055" width="4.85546875" customWidth="1"/>
    <col min="2056" max="2056" width="5.28515625" customWidth="1"/>
    <col min="2057" max="2057" width="31.5703125" customWidth="1"/>
    <col min="2058" max="2058" width="18.42578125" customWidth="1"/>
    <col min="2059" max="2059" width="15.85546875" customWidth="1"/>
    <col min="2060" max="2065" width="0" hidden="1" customWidth="1"/>
    <col min="2066" max="2066" width="11.7109375" customWidth="1"/>
    <col min="2067" max="2067" width="13.140625" customWidth="1"/>
    <col min="2068" max="2068" width="12.140625" customWidth="1"/>
    <col min="2306" max="2306" width="0" hidden="1" customWidth="1"/>
    <col min="2307" max="2307" width="14.140625" customWidth="1"/>
    <col min="2309" max="2309" width="0" hidden="1" customWidth="1"/>
    <col min="2311" max="2311" width="4.85546875" customWidth="1"/>
    <col min="2312" max="2312" width="5.28515625" customWidth="1"/>
    <col min="2313" max="2313" width="31.5703125" customWidth="1"/>
    <col min="2314" max="2314" width="18.42578125" customWidth="1"/>
    <col min="2315" max="2315" width="15.85546875" customWidth="1"/>
    <col min="2316" max="2321" width="0" hidden="1" customWidth="1"/>
    <col min="2322" max="2322" width="11.7109375" customWidth="1"/>
    <col min="2323" max="2323" width="13.140625" customWidth="1"/>
    <col min="2324" max="2324" width="12.140625" customWidth="1"/>
    <col min="2562" max="2562" width="0" hidden="1" customWidth="1"/>
    <col min="2563" max="2563" width="14.140625" customWidth="1"/>
    <col min="2565" max="2565" width="0" hidden="1" customWidth="1"/>
    <col min="2567" max="2567" width="4.85546875" customWidth="1"/>
    <col min="2568" max="2568" width="5.28515625" customWidth="1"/>
    <col min="2569" max="2569" width="31.5703125" customWidth="1"/>
    <col min="2570" max="2570" width="18.42578125" customWidth="1"/>
    <col min="2571" max="2571" width="15.85546875" customWidth="1"/>
    <col min="2572" max="2577" width="0" hidden="1" customWidth="1"/>
    <col min="2578" max="2578" width="11.7109375" customWidth="1"/>
    <col min="2579" max="2579" width="13.140625" customWidth="1"/>
    <col min="2580" max="2580" width="12.140625" customWidth="1"/>
    <col min="2818" max="2818" width="0" hidden="1" customWidth="1"/>
    <col min="2819" max="2819" width="14.140625" customWidth="1"/>
    <col min="2821" max="2821" width="0" hidden="1" customWidth="1"/>
    <col min="2823" max="2823" width="4.85546875" customWidth="1"/>
    <col min="2824" max="2824" width="5.28515625" customWidth="1"/>
    <col min="2825" max="2825" width="31.5703125" customWidth="1"/>
    <col min="2826" max="2826" width="18.42578125" customWidth="1"/>
    <col min="2827" max="2827" width="15.85546875" customWidth="1"/>
    <col min="2828" max="2833" width="0" hidden="1" customWidth="1"/>
    <col min="2834" max="2834" width="11.7109375" customWidth="1"/>
    <col min="2835" max="2835" width="13.140625" customWidth="1"/>
    <col min="2836" max="2836" width="12.140625" customWidth="1"/>
    <col min="3074" max="3074" width="0" hidden="1" customWidth="1"/>
    <col min="3075" max="3075" width="14.140625" customWidth="1"/>
    <col min="3077" max="3077" width="0" hidden="1" customWidth="1"/>
    <col min="3079" max="3079" width="4.85546875" customWidth="1"/>
    <col min="3080" max="3080" width="5.28515625" customWidth="1"/>
    <col min="3081" max="3081" width="31.5703125" customWidth="1"/>
    <col min="3082" max="3082" width="18.42578125" customWidth="1"/>
    <col min="3083" max="3083" width="15.85546875" customWidth="1"/>
    <col min="3084" max="3089" width="0" hidden="1" customWidth="1"/>
    <col min="3090" max="3090" width="11.7109375" customWidth="1"/>
    <col min="3091" max="3091" width="13.140625" customWidth="1"/>
    <col min="3092" max="3092" width="12.140625" customWidth="1"/>
    <col min="3330" max="3330" width="0" hidden="1" customWidth="1"/>
    <col min="3331" max="3331" width="14.140625" customWidth="1"/>
    <col min="3333" max="3333" width="0" hidden="1" customWidth="1"/>
    <col min="3335" max="3335" width="4.85546875" customWidth="1"/>
    <col min="3336" max="3336" width="5.28515625" customWidth="1"/>
    <col min="3337" max="3337" width="31.5703125" customWidth="1"/>
    <col min="3338" max="3338" width="18.42578125" customWidth="1"/>
    <col min="3339" max="3339" width="15.85546875" customWidth="1"/>
    <col min="3340" max="3345" width="0" hidden="1" customWidth="1"/>
    <col min="3346" max="3346" width="11.7109375" customWidth="1"/>
    <col min="3347" max="3347" width="13.140625" customWidth="1"/>
    <col min="3348" max="3348" width="12.140625" customWidth="1"/>
    <col min="3586" max="3586" width="0" hidden="1" customWidth="1"/>
    <col min="3587" max="3587" width="14.140625" customWidth="1"/>
    <col min="3589" max="3589" width="0" hidden="1" customWidth="1"/>
    <col min="3591" max="3591" width="4.85546875" customWidth="1"/>
    <col min="3592" max="3592" width="5.28515625" customWidth="1"/>
    <col min="3593" max="3593" width="31.5703125" customWidth="1"/>
    <col min="3594" max="3594" width="18.42578125" customWidth="1"/>
    <col min="3595" max="3595" width="15.85546875" customWidth="1"/>
    <col min="3596" max="3601" width="0" hidden="1" customWidth="1"/>
    <col min="3602" max="3602" width="11.7109375" customWidth="1"/>
    <col min="3603" max="3603" width="13.140625" customWidth="1"/>
    <col min="3604" max="3604" width="12.140625" customWidth="1"/>
    <col min="3842" max="3842" width="0" hidden="1" customWidth="1"/>
    <col min="3843" max="3843" width="14.140625" customWidth="1"/>
    <col min="3845" max="3845" width="0" hidden="1" customWidth="1"/>
    <col min="3847" max="3847" width="4.85546875" customWidth="1"/>
    <col min="3848" max="3848" width="5.28515625" customWidth="1"/>
    <col min="3849" max="3849" width="31.5703125" customWidth="1"/>
    <col min="3850" max="3850" width="18.42578125" customWidth="1"/>
    <col min="3851" max="3851" width="15.85546875" customWidth="1"/>
    <col min="3852" max="3857" width="0" hidden="1" customWidth="1"/>
    <col min="3858" max="3858" width="11.7109375" customWidth="1"/>
    <col min="3859" max="3859" width="13.140625" customWidth="1"/>
    <col min="3860" max="3860" width="12.140625" customWidth="1"/>
    <col min="4098" max="4098" width="0" hidden="1" customWidth="1"/>
    <col min="4099" max="4099" width="14.140625" customWidth="1"/>
    <col min="4101" max="4101" width="0" hidden="1" customWidth="1"/>
    <col min="4103" max="4103" width="4.85546875" customWidth="1"/>
    <col min="4104" max="4104" width="5.28515625" customWidth="1"/>
    <col min="4105" max="4105" width="31.5703125" customWidth="1"/>
    <col min="4106" max="4106" width="18.42578125" customWidth="1"/>
    <col min="4107" max="4107" width="15.85546875" customWidth="1"/>
    <col min="4108" max="4113" width="0" hidden="1" customWidth="1"/>
    <col min="4114" max="4114" width="11.7109375" customWidth="1"/>
    <col min="4115" max="4115" width="13.140625" customWidth="1"/>
    <col min="4116" max="4116" width="12.140625" customWidth="1"/>
    <col min="4354" max="4354" width="0" hidden="1" customWidth="1"/>
    <col min="4355" max="4355" width="14.140625" customWidth="1"/>
    <col min="4357" max="4357" width="0" hidden="1" customWidth="1"/>
    <col min="4359" max="4359" width="4.85546875" customWidth="1"/>
    <col min="4360" max="4360" width="5.28515625" customWidth="1"/>
    <col min="4361" max="4361" width="31.5703125" customWidth="1"/>
    <col min="4362" max="4362" width="18.42578125" customWidth="1"/>
    <col min="4363" max="4363" width="15.85546875" customWidth="1"/>
    <col min="4364" max="4369" width="0" hidden="1" customWidth="1"/>
    <col min="4370" max="4370" width="11.7109375" customWidth="1"/>
    <col min="4371" max="4371" width="13.140625" customWidth="1"/>
    <col min="4372" max="4372" width="12.140625" customWidth="1"/>
    <col min="4610" max="4610" width="0" hidden="1" customWidth="1"/>
    <col min="4611" max="4611" width="14.140625" customWidth="1"/>
    <col min="4613" max="4613" width="0" hidden="1" customWidth="1"/>
    <col min="4615" max="4615" width="4.85546875" customWidth="1"/>
    <col min="4616" max="4616" width="5.28515625" customWidth="1"/>
    <col min="4617" max="4617" width="31.5703125" customWidth="1"/>
    <col min="4618" max="4618" width="18.42578125" customWidth="1"/>
    <col min="4619" max="4619" width="15.85546875" customWidth="1"/>
    <col min="4620" max="4625" width="0" hidden="1" customWidth="1"/>
    <col min="4626" max="4626" width="11.7109375" customWidth="1"/>
    <col min="4627" max="4627" width="13.140625" customWidth="1"/>
    <col min="4628" max="4628" width="12.140625" customWidth="1"/>
    <col min="4866" max="4866" width="0" hidden="1" customWidth="1"/>
    <col min="4867" max="4867" width="14.140625" customWidth="1"/>
    <col min="4869" max="4869" width="0" hidden="1" customWidth="1"/>
    <col min="4871" max="4871" width="4.85546875" customWidth="1"/>
    <col min="4872" max="4872" width="5.28515625" customWidth="1"/>
    <col min="4873" max="4873" width="31.5703125" customWidth="1"/>
    <col min="4874" max="4874" width="18.42578125" customWidth="1"/>
    <col min="4875" max="4875" width="15.85546875" customWidth="1"/>
    <col min="4876" max="4881" width="0" hidden="1" customWidth="1"/>
    <col min="4882" max="4882" width="11.7109375" customWidth="1"/>
    <col min="4883" max="4883" width="13.140625" customWidth="1"/>
    <col min="4884" max="4884" width="12.140625" customWidth="1"/>
    <col min="5122" max="5122" width="0" hidden="1" customWidth="1"/>
    <col min="5123" max="5123" width="14.140625" customWidth="1"/>
    <col min="5125" max="5125" width="0" hidden="1" customWidth="1"/>
    <col min="5127" max="5127" width="4.85546875" customWidth="1"/>
    <col min="5128" max="5128" width="5.28515625" customWidth="1"/>
    <col min="5129" max="5129" width="31.5703125" customWidth="1"/>
    <col min="5130" max="5130" width="18.42578125" customWidth="1"/>
    <col min="5131" max="5131" width="15.85546875" customWidth="1"/>
    <col min="5132" max="5137" width="0" hidden="1" customWidth="1"/>
    <col min="5138" max="5138" width="11.7109375" customWidth="1"/>
    <col min="5139" max="5139" width="13.140625" customWidth="1"/>
    <col min="5140" max="5140" width="12.140625" customWidth="1"/>
    <col min="5378" max="5378" width="0" hidden="1" customWidth="1"/>
    <col min="5379" max="5379" width="14.140625" customWidth="1"/>
    <col min="5381" max="5381" width="0" hidden="1" customWidth="1"/>
    <col min="5383" max="5383" width="4.85546875" customWidth="1"/>
    <col min="5384" max="5384" width="5.28515625" customWidth="1"/>
    <col min="5385" max="5385" width="31.5703125" customWidth="1"/>
    <col min="5386" max="5386" width="18.42578125" customWidth="1"/>
    <col min="5387" max="5387" width="15.85546875" customWidth="1"/>
    <col min="5388" max="5393" width="0" hidden="1" customWidth="1"/>
    <col min="5394" max="5394" width="11.7109375" customWidth="1"/>
    <col min="5395" max="5395" width="13.140625" customWidth="1"/>
    <col min="5396" max="5396" width="12.140625" customWidth="1"/>
    <col min="5634" max="5634" width="0" hidden="1" customWidth="1"/>
    <col min="5635" max="5635" width="14.140625" customWidth="1"/>
    <col min="5637" max="5637" width="0" hidden="1" customWidth="1"/>
    <col min="5639" max="5639" width="4.85546875" customWidth="1"/>
    <col min="5640" max="5640" width="5.28515625" customWidth="1"/>
    <col min="5641" max="5641" width="31.5703125" customWidth="1"/>
    <col min="5642" max="5642" width="18.42578125" customWidth="1"/>
    <col min="5643" max="5643" width="15.85546875" customWidth="1"/>
    <col min="5644" max="5649" width="0" hidden="1" customWidth="1"/>
    <col min="5650" max="5650" width="11.7109375" customWidth="1"/>
    <col min="5651" max="5651" width="13.140625" customWidth="1"/>
    <col min="5652" max="5652" width="12.140625" customWidth="1"/>
    <col min="5890" max="5890" width="0" hidden="1" customWidth="1"/>
    <col min="5891" max="5891" width="14.140625" customWidth="1"/>
    <col min="5893" max="5893" width="0" hidden="1" customWidth="1"/>
    <col min="5895" max="5895" width="4.85546875" customWidth="1"/>
    <col min="5896" max="5896" width="5.28515625" customWidth="1"/>
    <col min="5897" max="5897" width="31.5703125" customWidth="1"/>
    <col min="5898" max="5898" width="18.42578125" customWidth="1"/>
    <col min="5899" max="5899" width="15.85546875" customWidth="1"/>
    <col min="5900" max="5905" width="0" hidden="1" customWidth="1"/>
    <col min="5906" max="5906" width="11.7109375" customWidth="1"/>
    <col min="5907" max="5907" width="13.140625" customWidth="1"/>
    <col min="5908" max="5908" width="12.140625" customWidth="1"/>
    <col min="6146" max="6146" width="0" hidden="1" customWidth="1"/>
    <col min="6147" max="6147" width="14.140625" customWidth="1"/>
    <col min="6149" max="6149" width="0" hidden="1" customWidth="1"/>
    <col min="6151" max="6151" width="4.85546875" customWidth="1"/>
    <col min="6152" max="6152" width="5.28515625" customWidth="1"/>
    <col min="6153" max="6153" width="31.5703125" customWidth="1"/>
    <col min="6154" max="6154" width="18.42578125" customWidth="1"/>
    <col min="6155" max="6155" width="15.85546875" customWidth="1"/>
    <col min="6156" max="6161" width="0" hidden="1" customWidth="1"/>
    <col min="6162" max="6162" width="11.7109375" customWidth="1"/>
    <col min="6163" max="6163" width="13.140625" customWidth="1"/>
    <col min="6164" max="6164" width="12.140625" customWidth="1"/>
    <col min="6402" max="6402" width="0" hidden="1" customWidth="1"/>
    <col min="6403" max="6403" width="14.140625" customWidth="1"/>
    <col min="6405" max="6405" width="0" hidden="1" customWidth="1"/>
    <col min="6407" max="6407" width="4.85546875" customWidth="1"/>
    <col min="6408" max="6408" width="5.28515625" customWidth="1"/>
    <col min="6409" max="6409" width="31.5703125" customWidth="1"/>
    <col min="6410" max="6410" width="18.42578125" customWidth="1"/>
    <col min="6411" max="6411" width="15.85546875" customWidth="1"/>
    <col min="6412" max="6417" width="0" hidden="1" customWidth="1"/>
    <col min="6418" max="6418" width="11.7109375" customWidth="1"/>
    <col min="6419" max="6419" width="13.140625" customWidth="1"/>
    <col min="6420" max="6420" width="12.140625" customWidth="1"/>
    <col min="6658" max="6658" width="0" hidden="1" customWidth="1"/>
    <col min="6659" max="6659" width="14.140625" customWidth="1"/>
    <col min="6661" max="6661" width="0" hidden="1" customWidth="1"/>
    <col min="6663" max="6663" width="4.85546875" customWidth="1"/>
    <col min="6664" max="6664" width="5.28515625" customWidth="1"/>
    <col min="6665" max="6665" width="31.5703125" customWidth="1"/>
    <col min="6666" max="6666" width="18.42578125" customWidth="1"/>
    <col min="6667" max="6667" width="15.85546875" customWidth="1"/>
    <col min="6668" max="6673" width="0" hidden="1" customWidth="1"/>
    <col min="6674" max="6674" width="11.7109375" customWidth="1"/>
    <col min="6675" max="6675" width="13.140625" customWidth="1"/>
    <col min="6676" max="6676" width="12.140625" customWidth="1"/>
    <col min="6914" max="6914" width="0" hidden="1" customWidth="1"/>
    <col min="6915" max="6915" width="14.140625" customWidth="1"/>
    <col min="6917" max="6917" width="0" hidden="1" customWidth="1"/>
    <col min="6919" max="6919" width="4.85546875" customWidth="1"/>
    <col min="6920" max="6920" width="5.28515625" customWidth="1"/>
    <col min="6921" max="6921" width="31.5703125" customWidth="1"/>
    <col min="6922" max="6922" width="18.42578125" customWidth="1"/>
    <col min="6923" max="6923" width="15.85546875" customWidth="1"/>
    <col min="6924" max="6929" width="0" hidden="1" customWidth="1"/>
    <col min="6930" max="6930" width="11.7109375" customWidth="1"/>
    <col min="6931" max="6931" width="13.140625" customWidth="1"/>
    <col min="6932" max="6932" width="12.140625" customWidth="1"/>
    <col min="7170" max="7170" width="0" hidden="1" customWidth="1"/>
    <col min="7171" max="7171" width="14.140625" customWidth="1"/>
    <col min="7173" max="7173" width="0" hidden="1" customWidth="1"/>
    <col min="7175" max="7175" width="4.85546875" customWidth="1"/>
    <col min="7176" max="7176" width="5.28515625" customWidth="1"/>
    <col min="7177" max="7177" width="31.5703125" customWidth="1"/>
    <col min="7178" max="7178" width="18.42578125" customWidth="1"/>
    <col min="7179" max="7179" width="15.85546875" customWidth="1"/>
    <col min="7180" max="7185" width="0" hidden="1" customWidth="1"/>
    <col min="7186" max="7186" width="11.7109375" customWidth="1"/>
    <col min="7187" max="7187" width="13.140625" customWidth="1"/>
    <col min="7188" max="7188" width="12.140625" customWidth="1"/>
    <col min="7426" max="7426" width="0" hidden="1" customWidth="1"/>
    <col min="7427" max="7427" width="14.140625" customWidth="1"/>
    <col min="7429" max="7429" width="0" hidden="1" customWidth="1"/>
    <col min="7431" max="7431" width="4.85546875" customWidth="1"/>
    <col min="7432" max="7432" width="5.28515625" customWidth="1"/>
    <col min="7433" max="7433" width="31.5703125" customWidth="1"/>
    <col min="7434" max="7434" width="18.42578125" customWidth="1"/>
    <col min="7435" max="7435" width="15.85546875" customWidth="1"/>
    <col min="7436" max="7441" width="0" hidden="1" customWidth="1"/>
    <col min="7442" max="7442" width="11.7109375" customWidth="1"/>
    <col min="7443" max="7443" width="13.140625" customWidth="1"/>
    <col min="7444" max="7444" width="12.140625" customWidth="1"/>
    <col min="7682" max="7682" width="0" hidden="1" customWidth="1"/>
    <col min="7683" max="7683" width="14.140625" customWidth="1"/>
    <col min="7685" max="7685" width="0" hidden="1" customWidth="1"/>
    <col min="7687" max="7687" width="4.85546875" customWidth="1"/>
    <col min="7688" max="7688" width="5.28515625" customWidth="1"/>
    <col min="7689" max="7689" width="31.5703125" customWidth="1"/>
    <col min="7690" max="7690" width="18.42578125" customWidth="1"/>
    <col min="7691" max="7691" width="15.85546875" customWidth="1"/>
    <col min="7692" max="7697" width="0" hidden="1" customWidth="1"/>
    <col min="7698" max="7698" width="11.7109375" customWidth="1"/>
    <col min="7699" max="7699" width="13.140625" customWidth="1"/>
    <col min="7700" max="7700" width="12.140625" customWidth="1"/>
    <col min="7938" max="7938" width="0" hidden="1" customWidth="1"/>
    <col min="7939" max="7939" width="14.140625" customWidth="1"/>
    <col min="7941" max="7941" width="0" hidden="1" customWidth="1"/>
    <col min="7943" max="7943" width="4.85546875" customWidth="1"/>
    <col min="7944" max="7944" width="5.28515625" customWidth="1"/>
    <col min="7945" max="7945" width="31.5703125" customWidth="1"/>
    <col min="7946" max="7946" width="18.42578125" customWidth="1"/>
    <col min="7947" max="7947" width="15.85546875" customWidth="1"/>
    <col min="7948" max="7953" width="0" hidden="1" customWidth="1"/>
    <col min="7954" max="7954" width="11.7109375" customWidth="1"/>
    <col min="7955" max="7955" width="13.140625" customWidth="1"/>
    <col min="7956" max="7956" width="12.140625" customWidth="1"/>
    <col min="8194" max="8194" width="0" hidden="1" customWidth="1"/>
    <col min="8195" max="8195" width="14.140625" customWidth="1"/>
    <col min="8197" max="8197" width="0" hidden="1" customWidth="1"/>
    <col min="8199" max="8199" width="4.85546875" customWidth="1"/>
    <col min="8200" max="8200" width="5.28515625" customWidth="1"/>
    <col min="8201" max="8201" width="31.5703125" customWidth="1"/>
    <col min="8202" max="8202" width="18.42578125" customWidth="1"/>
    <col min="8203" max="8203" width="15.85546875" customWidth="1"/>
    <col min="8204" max="8209" width="0" hidden="1" customWidth="1"/>
    <col min="8210" max="8210" width="11.7109375" customWidth="1"/>
    <col min="8211" max="8211" width="13.140625" customWidth="1"/>
    <col min="8212" max="8212" width="12.140625" customWidth="1"/>
    <col min="8450" max="8450" width="0" hidden="1" customWidth="1"/>
    <col min="8451" max="8451" width="14.140625" customWidth="1"/>
    <col min="8453" max="8453" width="0" hidden="1" customWidth="1"/>
    <col min="8455" max="8455" width="4.85546875" customWidth="1"/>
    <col min="8456" max="8456" width="5.28515625" customWidth="1"/>
    <col min="8457" max="8457" width="31.5703125" customWidth="1"/>
    <col min="8458" max="8458" width="18.42578125" customWidth="1"/>
    <col min="8459" max="8459" width="15.85546875" customWidth="1"/>
    <col min="8460" max="8465" width="0" hidden="1" customWidth="1"/>
    <col min="8466" max="8466" width="11.7109375" customWidth="1"/>
    <col min="8467" max="8467" width="13.140625" customWidth="1"/>
    <col min="8468" max="8468" width="12.140625" customWidth="1"/>
    <col min="8706" max="8706" width="0" hidden="1" customWidth="1"/>
    <col min="8707" max="8707" width="14.140625" customWidth="1"/>
    <col min="8709" max="8709" width="0" hidden="1" customWidth="1"/>
    <col min="8711" max="8711" width="4.85546875" customWidth="1"/>
    <col min="8712" max="8712" width="5.28515625" customWidth="1"/>
    <col min="8713" max="8713" width="31.5703125" customWidth="1"/>
    <col min="8714" max="8714" width="18.42578125" customWidth="1"/>
    <col min="8715" max="8715" width="15.85546875" customWidth="1"/>
    <col min="8716" max="8721" width="0" hidden="1" customWidth="1"/>
    <col min="8722" max="8722" width="11.7109375" customWidth="1"/>
    <col min="8723" max="8723" width="13.140625" customWidth="1"/>
    <col min="8724" max="8724" width="12.140625" customWidth="1"/>
    <col min="8962" max="8962" width="0" hidden="1" customWidth="1"/>
    <col min="8963" max="8963" width="14.140625" customWidth="1"/>
    <col min="8965" max="8965" width="0" hidden="1" customWidth="1"/>
    <col min="8967" max="8967" width="4.85546875" customWidth="1"/>
    <col min="8968" max="8968" width="5.28515625" customWidth="1"/>
    <col min="8969" max="8969" width="31.5703125" customWidth="1"/>
    <col min="8970" max="8970" width="18.42578125" customWidth="1"/>
    <col min="8971" max="8971" width="15.85546875" customWidth="1"/>
    <col min="8972" max="8977" width="0" hidden="1" customWidth="1"/>
    <col min="8978" max="8978" width="11.7109375" customWidth="1"/>
    <col min="8979" max="8979" width="13.140625" customWidth="1"/>
    <col min="8980" max="8980" width="12.140625" customWidth="1"/>
    <col min="9218" max="9218" width="0" hidden="1" customWidth="1"/>
    <col min="9219" max="9219" width="14.140625" customWidth="1"/>
    <col min="9221" max="9221" width="0" hidden="1" customWidth="1"/>
    <col min="9223" max="9223" width="4.85546875" customWidth="1"/>
    <col min="9224" max="9224" width="5.28515625" customWidth="1"/>
    <col min="9225" max="9225" width="31.5703125" customWidth="1"/>
    <col min="9226" max="9226" width="18.42578125" customWidth="1"/>
    <col min="9227" max="9227" width="15.85546875" customWidth="1"/>
    <col min="9228" max="9233" width="0" hidden="1" customWidth="1"/>
    <col min="9234" max="9234" width="11.7109375" customWidth="1"/>
    <col min="9235" max="9235" width="13.140625" customWidth="1"/>
    <col min="9236" max="9236" width="12.140625" customWidth="1"/>
    <col min="9474" max="9474" width="0" hidden="1" customWidth="1"/>
    <col min="9475" max="9475" width="14.140625" customWidth="1"/>
    <col min="9477" max="9477" width="0" hidden="1" customWidth="1"/>
    <col min="9479" max="9479" width="4.85546875" customWidth="1"/>
    <col min="9480" max="9480" width="5.28515625" customWidth="1"/>
    <col min="9481" max="9481" width="31.5703125" customWidth="1"/>
    <col min="9482" max="9482" width="18.42578125" customWidth="1"/>
    <col min="9483" max="9483" width="15.85546875" customWidth="1"/>
    <col min="9484" max="9489" width="0" hidden="1" customWidth="1"/>
    <col min="9490" max="9490" width="11.7109375" customWidth="1"/>
    <col min="9491" max="9491" width="13.140625" customWidth="1"/>
    <col min="9492" max="9492" width="12.140625" customWidth="1"/>
    <col min="9730" max="9730" width="0" hidden="1" customWidth="1"/>
    <col min="9731" max="9731" width="14.140625" customWidth="1"/>
    <col min="9733" max="9733" width="0" hidden="1" customWidth="1"/>
    <col min="9735" max="9735" width="4.85546875" customWidth="1"/>
    <col min="9736" max="9736" width="5.28515625" customWidth="1"/>
    <col min="9737" max="9737" width="31.5703125" customWidth="1"/>
    <col min="9738" max="9738" width="18.42578125" customWidth="1"/>
    <col min="9739" max="9739" width="15.85546875" customWidth="1"/>
    <col min="9740" max="9745" width="0" hidden="1" customWidth="1"/>
    <col min="9746" max="9746" width="11.7109375" customWidth="1"/>
    <col min="9747" max="9747" width="13.140625" customWidth="1"/>
    <col min="9748" max="9748" width="12.140625" customWidth="1"/>
    <col min="9986" max="9986" width="0" hidden="1" customWidth="1"/>
    <col min="9987" max="9987" width="14.140625" customWidth="1"/>
    <col min="9989" max="9989" width="0" hidden="1" customWidth="1"/>
    <col min="9991" max="9991" width="4.85546875" customWidth="1"/>
    <col min="9992" max="9992" width="5.28515625" customWidth="1"/>
    <col min="9993" max="9993" width="31.5703125" customWidth="1"/>
    <col min="9994" max="9994" width="18.42578125" customWidth="1"/>
    <col min="9995" max="9995" width="15.85546875" customWidth="1"/>
    <col min="9996" max="10001" width="0" hidden="1" customWidth="1"/>
    <col min="10002" max="10002" width="11.7109375" customWidth="1"/>
    <col min="10003" max="10003" width="13.140625" customWidth="1"/>
    <col min="10004" max="10004" width="12.140625" customWidth="1"/>
    <col min="10242" max="10242" width="0" hidden="1" customWidth="1"/>
    <col min="10243" max="10243" width="14.140625" customWidth="1"/>
    <col min="10245" max="10245" width="0" hidden="1" customWidth="1"/>
    <col min="10247" max="10247" width="4.85546875" customWidth="1"/>
    <col min="10248" max="10248" width="5.28515625" customWidth="1"/>
    <col min="10249" max="10249" width="31.5703125" customWidth="1"/>
    <col min="10250" max="10250" width="18.42578125" customWidth="1"/>
    <col min="10251" max="10251" width="15.85546875" customWidth="1"/>
    <col min="10252" max="10257" width="0" hidden="1" customWidth="1"/>
    <col min="10258" max="10258" width="11.7109375" customWidth="1"/>
    <col min="10259" max="10259" width="13.140625" customWidth="1"/>
    <col min="10260" max="10260" width="12.140625" customWidth="1"/>
    <col min="10498" max="10498" width="0" hidden="1" customWidth="1"/>
    <col min="10499" max="10499" width="14.140625" customWidth="1"/>
    <col min="10501" max="10501" width="0" hidden="1" customWidth="1"/>
    <col min="10503" max="10503" width="4.85546875" customWidth="1"/>
    <col min="10504" max="10504" width="5.28515625" customWidth="1"/>
    <col min="10505" max="10505" width="31.5703125" customWidth="1"/>
    <col min="10506" max="10506" width="18.42578125" customWidth="1"/>
    <col min="10507" max="10507" width="15.85546875" customWidth="1"/>
    <col min="10508" max="10513" width="0" hidden="1" customWidth="1"/>
    <col min="10514" max="10514" width="11.7109375" customWidth="1"/>
    <col min="10515" max="10515" width="13.140625" customWidth="1"/>
    <col min="10516" max="10516" width="12.140625" customWidth="1"/>
    <col min="10754" max="10754" width="0" hidden="1" customWidth="1"/>
    <col min="10755" max="10755" width="14.140625" customWidth="1"/>
    <col min="10757" max="10757" width="0" hidden="1" customWidth="1"/>
    <col min="10759" max="10759" width="4.85546875" customWidth="1"/>
    <col min="10760" max="10760" width="5.28515625" customWidth="1"/>
    <col min="10761" max="10761" width="31.5703125" customWidth="1"/>
    <col min="10762" max="10762" width="18.42578125" customWidth="1"/>
    <col min="10763" max="10763" width="15.85546875" customWidth="1"/>
    <col min="10764" max="10769" width="0" hidden="1" customWidth="1"/>
    <col min="10770" max="10770" width="11.7109375" customWidth="1"/>
    <col min="10771" max="10771" width="13.140625" customWidth="1"/>
    <col min="10772" max="10772" width="12.140625" customWidth="1"/>
    <col min="11010" max="11010" width="0" hidden="1" customWidth="1"/>
    <col min="11011" max="11011" width="14.140625" customWidth="1"/>
    <col min="11013" max="11013" width="0" hidden="1" customWidth="1"/>
    <col min="11015" max="11015" width="4.85546875" customWidth="1"/>
    <col min="11016" max="11016" width="5.28515625" customWidth="1"/>
    <col min="11017" max="11017" width="31.5703125" customWidth="1"/>
    <col min="11018" max="11018" width="18.42578125" customWidth="1"/>
    <col min="11019" max="11019" width="15.85546875" customWidth="1"/>
    <col min="11020" max="11025" width="0" hidden="1" customWidth="1"/>
    <col min="11026" max="11026" width="11.7109375" customWidth="1"/>
    <col min="11027" max="11027" width="13.140625" customWidth="1"/>
    <col min="11028" max="11028" width="12.140625" customWidth="1"/>
    <col min="11266" max="11266" width="0" hidden="1" customWidth="1"/>
    <col min="11267" max="11267" width="14.140625" customWidth="1"/>
    <col min="11269" max="11269" width="0" hidden="1" customWidth="1"/>
    <col min="11271" max="11271" width="4.85546875" customWidth="1"/>
    <col min="11272" max="11272" width="5.28515625" customWidth="1"/>
    <col min="11273" max="11273" width="31.5703125" customWidth="1"/>
    <col min="11274" max="11274" width="18.42578125" customWidth="1"/>
    <col min="11275" max="11275" width="15.85546875" customWidth="1"/>
    <col min="11276" max="11281" width="0" hidden="1" customWidth="1"/>
    <col min="11282" max="11282" width="11.7109375" customWidth="1"/>
    <col min="11283" max="11283" width="13.140625" customWidth="1"/>
    <col min="11284" max="11284" width="12.140625" customWidth="1"/>
    <col min="11522" max="11522" width="0" hidden="1" customWidth="1"/>
    <col min="11523" max="11523" width="14.140625" customWidth="1"/>
    <col min="11525" max="11525" width="0" hidden="1" customWidth="1"/>
    <col min="11527" max="11527" width="4.85546875" customWidth="1"/>
    <col min="11528" max="11528" width="5.28515625" customWidth="1"/>
    <col min="11529" max="11529" width="31.5703125" customWidth="1"/>
    <col min="11530" max="11530" width="18.42578125" customWidth="1"/>
    <col min="11531" max="11531" width="15.85546875" customWidth="1"/>
    <col min="11532" max="11537" width="0" hidden="1" customWidth="1"/>
    <col min="11538" max="11538" width="11.7109375" customWidth="1"/>
    <col min="11539" max="11539" width="13.140625" customWidth="1"/>
    <col min="11540" max="11540" width="12.140625" customWidth="1"/>
    <col min="11778" max="11778" width="0" hidden="1" customWidth="1"/>
    <col min="11779" max="11779" width="14.140625" customWidth="1"/>
    <col min="11781" max="11781" width="0" hidden="1" customWidth="1"/>
    <col min="11783" max="11783" width="4.85546875" customWidth="1"/>
    <col min="11784" max="11784" width="5.28515625" customWidth="1"/>
    <col min="11785" max="11785" width="31.5703125" customWidth="1"/>
    <col min="11786" max="11786" width="18.42578125" customWidth="1"/>
    <col min="11787" max="11787" width="15.85546875" customWidth="1"/>
    <col min="11788" max="11793" width="0" hidden="1" customWidth="1"/>
    <col min="11794" max="11794" width="11.7109375" customWidth="1"/>
    <col min="11795" max="11795" width="13.140625" customWidth="1"/>
    <col min="11796" max="11796" width="12.140625" customWidth="1"/>
    <col min="12034" max="12034" width="0" hidden="1" customWidth="1"/>
    <col min="12035" max="12035" width="14.140625" customWidth="1"/>
    <col min="12037" max="12037" width="0" hidden="1" customWidth="1"/>
    <col min="12039" max="12039" width="4.85546875" customWidth="1"/>
    <col min="12040" max="12040" width="5.28515625" customWidth="1"/>
    <col min="12041" max="12041" width="31.5703125" customWidth="1"/>
    <col min="12042" max="12042" width="18.42578125" customWidth="1"/>
    <col min="12043" max="12043" width="15.85546875" customWidth="1"/>
    <col min="12044" max="12049" width="0" hidden="1" customWidth="1"/>
    <col min="12050" max="12050" width="11.7109375" customWidth="1"/>
    <col min="12051" max="12051" width="13.140625" customWidth="1"/>
    <col min="12052" max="12052" width="12.140625" customWidth="1"/>
    <col min="12290" max="12290" width="0" hidden="1" customWidth="1"/>
    <col min="12291" max="12291" width="14.140625" customWidth="1"/>
    <col min="12293" max="12293" width="0" hidden="1" customWidth="1"/>
    <col min="12295" max="12295" width="4.85546875" customWidth="1"/>
    <col min="12296" max="12296" width="5.28515625" customWidth="1"/>
    <col min="12297" max="12297" width="31.5703125" customWidth="1"/>
    <col min="12298" max="12298" width="18.42578125" customWidth="1"/>
    <col min="12299" max="12299" width="15.85546875" customWidth="1"/>
    <col min="12300" max="12305" width="0" hidden="1" customWidth="1"/>
    <col min="12306" max="12306" width="11.7109375" customWidth="1"/>
    <col min="12307" max="12307" width="13.140625" customWidth="1"/>
    <col min="12308" max="12308" width="12.140625" customWidth="1"/>
    <col min="12546" max="12546" width="0" hidden="1" customWidth="1"/>
    <col min="12547" max="12547" width="14.140625" customWidth="1"/>
    <col min="12549" max="12549" width="0" hidden="1" customWidth="1"/>
    <col min="12551" max="12551" width="4.85546875" customWidth="1"/>
    <col min="12552" max="12552" width="5.28515625" customWidth="1"/>
    <col min="12553" max="12553" width="31.5703125" customWidth="1"/>
    <col min="12554" max="12554" width="18.42578125" customWidth="1"/>
    <col min="12555" max="12555" width="15.85546875" customWidth="1"/>
    <col min="12556" max="12561" width="0" hidden="1" customWidth="1"/>
    <col min="12562" max="12562" width="11.7109375" customWidth="1"/>
    <col min="12563" max="12563" width="13.140625" customWidth="1"/>
    <col min="12564" max="12564" width="12.140625" customWidth="1"/>
    <col min="12802" max="12802" width="0" hidden="1" customWidth="1"/>
    <col min="12803" max="12803" width="14.140625" customWidth="1"/>
    <col min="12805" max="12805" width="0" hidden="1" customWidth="1"/>
    <col min="12807" max="12807" width="4.85546875" customWidth="1"/>
    <col min="12808" max="12808" width="5.28515625" customWidth="1"/>
    <col min="12809" max="12809" width="31.5703125" customWidth="1"/>
    <col min="12810" max="12810" width="18.42578125" customWidth="1"/>
    <col min="12811" max="12811" width="15.85546875" customWidth="1"/>
    <col min="12812" max="12817" width="0" hidden="1" customWidth="1"/>
    <col min="12818" max="12818" width="11.7109375" customWidth="1"/>
    <col min="12819" max="12819" width="13.140625" customWidth="1"/>
    <col min="12820" max="12820" width="12.140625" customWidth="1"/>
    <col min="13058" max="13058" width="0" hidden="1" customWidth="1"/>
    <col min="13059" max="13059" width="14.140625" customWidth="1"/>
    <col min="13061" max="13061" width="0" hidden="1" customWidth="1"/>
    <col min="13063" max="13063" width="4.85546875" customWidth="1"/>
    <col min="13064" max="13064" width="5.28515625" customWidth="1"/>
    <col min="13065" max="13065" width="31.5703125" customWidth="1"/>
    <col min="13066" max="13066" width="18.42578125" customWidth="1"/>
    <col min="13067" max="13067" width="15.85546875" customWidth="1"/>
    <col min="13068" max="13073" width="0" hidden="1" customWidth="1"/>
    <col min="13074" max="13074" width="11.7109375" customWidth="1"/>
    <col min="13075" max="13075" width="13.140625" customWidth="1"/>
    <col min="13076" max="13076" width="12.140625" customWidth="1"/>
    <col min="13314" max="13314" width="0" hidden="1" customWidth="1"/>
    <col min="13315" max="13315" width="14.140625" customWidth="1"/>
    <col min="13317" max="13317" width="0" hidden="1" customWidth="1"/>
    <col min="13319" max="13319" width="4.85546875" customWidth="1"/>
    <col min="13320" max="13320" width="5.28515625" customWidth="1"/>
    <col min="13321" max="13321" width="31.5703125" customWidth="1"/>
    <col min="13322" max="13322" width="18.42578125" customWidth="1"/>
    <col min="13323" max="13323" width="15.85546875" customWidth="1"/>
    <col min="13324" max="13329" width="0" hidden="1" customWidth="1"/>
    <col min="13330" max="13330" width="11.7109375" customWidth="1"/>
    <col min="13331" max="13331" width="13.140625" customWidth="1"/>
    <col min="13332" max="13332" width="12.140625" customWidth="1"/>
    <col min="13570" max="13570" width="0" hidden="1" customWidth="1"/>
    <col min="13571" max="13571" width="14.140625" customWidth="1"/>
    <col min="13573" max="13573" width="0" hidden="1" customWidth="1"/>
    <col min="13575" max="13575" width="4.85546875" customWidth="1"/>
    <col min="13576" max="13576" width="5.28515625" customWidth="1"/>
    <col min="13577" max="13577" width="31.5703125" customWidth="1"/>
    <col min="13578" max="13578" width="18.42578125" customWidth="1"/>
    <col min="13579" max="13579" width="15.85546875" customWidth="1"/>
    <col min="13580" max="13585" width="0" hidden="1" customWidth="1"/>
    <col min="13586" max="13586" width="11.7109375" customWidth="1"/>
    <col min="13587" max="13587" width="13.140625" customWidth="1"/>
    <col min="13588" max="13588" width="12.140625" customWidth="1"/>
    <col min="13826" max="13826" width="0" hidden="1" customWidth="1"/>
    <col min="13827" max="13827" width="14.140625" customWidth="1"/>
    <col min="13829" max="13829" width="0" hidden="1" customWidth="1"/>
    <col min="13831" max="13831" width="4.85546875" customWidth="1"/>
    <col min="13832" max="13832" width="5.28515625" customWidth="1"/>
    <col min="13833" max="13833" width="31.5703125" customWidth="1"/>
    <col min="13834" max="13834" width="18.42578125" customWidth="1"/>
    <col min="13835" max="13835" width="15.85546875" customWidth="1"/>
    <col min="13836" max="13841" width="0" hidden="1" customWidth="1"/>
    <col min="13842" max="13842" width="11.7109375" customWidth="1"/>
    <col min="13843" max="13843" width="13.140625" customWidth="1"/>
    <col min="13844" max="13844" width="12.140625" customWidth="1"/>
    <col min="14082" max="14082" width="0" hidden="1" customWidth="1"/>
    <col min="14083" max="14083" width="14.140625" customWidth="1"/>
    <col min="14085" max="14085" width="0" hidden="1" customWidth="1"/>
    <col min="14087" max="14087" width="4.85546875" customWidth="1"/>
    <col min="14088" max="14088" width="5.28515625" customWidth="1"/>
    <col min="14089" max="14089" width="31.5703125" customWidth="1"/>
    <col min="14090" max="14090" width="18.42578125" customWidth="1"/>
    <col min="14091" max="14091" width="15.85546875" customWidth="1"/>
    <col min="14092" max="14097" width="0" hidden="1" customWidth="1"/>
    <col min="14098" max="14098" width="11.7109375" customWidth="1"/>
    <col min="14099" max="14099" width="13.140625" customWidth="1"/>
    <col min="14100" max="14100" width="12.140625" customWidth="1"/>
    <col min="14338" max="14338" width="0" hidden="1" customWidth="1"/>
    <col min="14339" max="14339" width="14.140625" customWidth="1"/>
    <col min="14341" max="14341" width="0" hidden="1" customWidth="1"/>
    <col min="14343" max="14343" width="4.85546875" customWidth="1"/>
    <col min="14344" max="14344" width="5.28515625" customWidth="1"/>
    <col min="14345" max="14345" width="31.5703125" customWidth="1"/>
    <col min="14346" max="14346" width="18.42578125" customWidth="1"/>
    <col min="14347" max="14347" width="15.85546875" customWidth="1"/>
    <col min="14348" max="14353" width="0" hidden="1" customWidth="1"/>
    <col min="14354" max="14354" width="11.7109375" customWidth="1"/>
    <col min="14355" max="14355" width="13.140625" customWidth="1"/>
    <col min="14356" max="14356" width="12.140625" customWidth="1"/>
    <col min="14594" max="14594" width="0" hidden="1" customWidth="1"/>
    <col min="14595" max="14595" width="14.140625" customWidth="1"/>
    <col min="14597" max="14597" width="0" hidden="1" customWidth="1"/>
    <col min="14599" max="14599" width="4.85546875" customWidth="1"/>
    <col min="14600" max="14600" width="5.28515625" customWidth="1"/>
    <col min="14601" max="14601" width="31.5703125" customWidth="1"/>
    <col min="14602" max="14602" width="18.42578125" customWidth="1"/>
    <col min="14603" max="14603" width="15.85546875" customWidth="1"/>
    <col min="14604" max="14609" width="0" hidden="1" customWidth="1"/>
    <col min="14610" max="14610" width="11.7109375" customWidth="1"/>
    <col min="14611" max="14611" width="13.140625" customWidth="1"/>
    <col min="14612" max="14612" width="12.140625" customWidth="1"/>
    <col min="14850" max="14850" width="0" hidden="1" customWidth="1"/>
    <col min="14851" max="14851" width="14.140625" customWidth="1"/>
    <col min="14853" max="14853" width="0" hidden="1" customWidth="1"/>
    <col min="14855" max="14855" width="4.85546875" customWidth="1"/>
    <col min="14856" max="14856" width="5.28515625" customWidth="1"/>
    <col min="14857" max="14857" width="31.5703125" customWidth="1"/>
    <col min="14858" max="14858" width="18.42578125" customWidth="1"/>
    <col min="14859" max="14859" width="15.85546875" customWidth="1"/>
    <col min="14860" max="14865" width="0" hidden="1" customWidth="1"/>
    <col min="14866" max="14866" width="11.7109375" customWidth="1"/>
    <col min="14867" max="14867" width="13.140625" customWidth="1"/>
    <col min="14868" max="14868" width="12.140625" customWidth="1"/>
    <col min="15106" max="15106" width="0" hidden="1" customWidth="1"/>
    <col min="15107" max="15107" width="14.140625" customWidth="1"/>
    <col min="15109" max="15109" width="0" hidden="1" customWidth="1"/>
    <col min="15111" max="15111" width="4.85546875" customWidth="1"/>
    <col min="15112" max="15112" width="5.28515625" customWidth="1"/>
    <col min="15113" max="15113" width="31.5703125" customWidth="1"/>
    <col min="15114" max="15114" width="18.42578125" customWidth="1"/>
    <col min="15115" max="15115" width="15.85546875" customWidth="1"/>
    <col min="15116" max="15121" width="0" hidden="1" customWidth="1"/>
    <col min="15122" max="15122" width="11.7109375" customWidth="1"/>
    <col min="15123" max="15123" width="13.140625" customWidth="1"/>
    <col min="15124" max="15124" width="12.140625" customWidth="1"/>
    <col min="15362" max="15362" width="0" hidden="1" customWidth="1"/>
    <col min="15363" max="15363" width="14.140625" customWidth="1"/>
    <col min="15365" max="15365" width="0" hidden="1" customWidth="1"/>
    <col min="15367" max="15367" width="4.85546875" customWidth="1"/>
    <col min="15368" max="15368" width="5.28515625" customWidth="1"/>
    <col min="15369" max="15369" width="31.5703125" customWidth="1"/>
    <col min="15370" max="15370" width="18.42578125" customWidth="1"/>
    <col min="15371" max="15371" width="15.85546875" customWidth="1"/>
    <col min="15372" max="15377" width="0" hidden="1" customWidth="1"/>
    <col min="15378" max="15378" width="11.7109375" customWidth="1"/>
    <col min="15379" max="15379" width="13.140625" customWidth="1"/>
    <col min="15380" max="15380" width="12.140625" customWidth="1"/>
    <col min="15618" max="15618" width="0" hidden="1" customWidth="1"/>
    <col min="15619" max="15619" width="14.140625" customWidth="1"/>
    <col min="15621" max="15621" width="0" hidden="1" customWidth="1"/>
    <col min="15623" max="15623" width="4.85546875" customWidth="1"/>
    <col min="15624" max="15624" width="5.28515625" customWidth="1"/>
    <col min="15625" max="15625" width="31.5703125" customWidth="1"/>
    <col min="15626" max="15626" width="18.42578125" customWidth="1"/>
    <col min="15627" max="15627" width="15.85546875" customWidth="1"/>
    <col min="15628" max="15633" width="0" hidden="1" customWidth="1"/>
    <col min="15634" max="15634" width="11.7109375" customWidth="1"/>
    <col min="15635" max="15635" width="13.140625" customWidth="1"/>
    <col min="15636" max="15636" width="12.140625" customWidth="1"/>
    <col min="15874" max="15874" width="0" hidden="1" customWidth="1"/>
    <col min="15875" max="15875" width="14.140625" customWidth="1"/>
    <col min="15877" max="15877" width="0" hidden="1" customWidth="1"/>
    <col min="15879" max="15879" width="4.85546875" customWidth="1"/>
    <col min="15880" max="15880" width="5.28515625" customWidth="1"/>
    <col min="15881" max="15881" width="31.5703125" customWidth="1"/>
    <col min="15882" max="15882" width="18.42578125" customWidth="1"/>
    <col min="15883" max="15883" width="15.85546875" customWidth="1"/>
    <col min="15884" max="15889" width="0" hidden="1" customWidth="1"/>
    <col min="15890" max="15890" width="11.7109375" customWidth="1"/>
    <col min="15891" max="15891" width="13.140625" customWidth="1"/>
    <col min="15892" max="15892" width="12.140625" customWidth="1"/>
    <col min="16130" max="16130" width="0" hidden="1" customWidth="1"/>
    <col min="16131" max="16131" width="14.140625" customWidth="1"/>
    <col min="16133" max="16133" width="0" hidden="1" customWidth="1"/>
    <col min="16135" max="16135" width="4.85546875" customWidth="1"/>
    <col min="16136" max="16136" width="5.28515625" customWidth="1"/>
    <col min="16137" max="16137" width="31.5703125" customWidth="1"/>
    <col min="16138" max="16138" width="18.42578125" customWidth="1"/>
    <col min="16139" max="16139" width="15.85546875" customWidth="1"/>
    <col min="16140" max="16145" width="0" hidden="1" customWidth="1"/>
    <col min="16146" max="16146" width="11.7109375" customWidth="1"/>
    <col min="16147" max="16147" width="13.140625" customWidth="1"/>
    <col min="16148" max="16148" width="12.140625" customWidth="1"/>
  </cols>
  <sheetData>
    <row r="1" spans="1:12" ht="33" customHeight="1" x14ac:dyDescent="0.25">
      <c r="A1" s="9"/>
      <c r="B1" s="9"/>
      <c r="C1" s="9"/>
      <c r="D1" s="9"/>
      <c r="E1" s="9"/>
      <c r="F1" s="9"/>
      <c r="G1" s="9"/>
      <c r="H1" s="9"/>
      <c r="I1" s="9"/>
      <c r="J1" s="182" t="s">
        <v>279</v>
      </c>
      <c r="K1" s="182"/>
      <c r="L1" s="182"/>
    </row>
    <row r="2" spans="1:12" ht="30" customHeight="1" thickBot="1" x14ac:dyDescent="0.3">
      <c r="A2" s="183" t="s">
        <v>241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</row>
    <row r="3" spans="1:12" ht="21.75" hidden="1" customHeight="1" thickBot="1" x14ac:dyDescent="0.25"/>
    <row r="4" spans="1:12" ht="14.25" hidden="1" customHeight="1" x14ac:dyDescent="0.2">
      <c r="A4" s="185"/>
      <c r="B4" s="185"/>
      <c r="C4" s="185"/>
      <c r="D4" s="185"/>
      <c r="E4" s="186"/>
      <c r="F4" s="186"/>
      <c r="G4" s="186"/>
      <c r="H4" s="186"/>
      <c r="I4" s="186"/>
      <c r="J4" s="186"/>
      <c r="K4" s="10"/>
      <c r="L4" s="10"/>
    </row>
    <row r="5" spans="1:12" ht="14.25" hidden="1" customHeight="1" x14ac:dyDescent="0.2">
      <c r="A5" s="184"/>
      <c r="B5" s="184"/>
      <c r="C5" s="184"/>
      <c r="D5" s="184"/>
      <c r="E5" s="167"/>
      <c r="F5" s="167"/>
      <c r="G5" s="167"/>
      <c r="H5" s="167"/>
      <c r="I5" s="167"/>
      <c r="J5" s="167"/>
      <c r="K5" s="187"/>
      <c r="L5" s="187"/>
    </row>
    <row r="6" spans="1:12" ht="12.75" hidden="1" customHeight="1" x14ac:dyDescent="0.2">
      <c r="A6" s="184"/>
      <c r="B6" s="184"/>
      <c r="C6" s="184"/>
      <c r="D6" s="184"/>
      <c r="E6" s="167"/>
      <c r="F6" s="167"/>
      <c r="G6" s="167"/>
      <c r="H6" s="167"/>
      <c r="I6" s="167"/>
      <c r="J6" s="167"/>
      <c r="K6" s="168"/>
      <c r="L6" s="168"/>
    </row>
    <row r="7" spans="1:12" ht="12.75" hidden="1" customHeight="1" x14ac:dyDescent="0.2">
      <c r="A7" s="184"/>
      <c r="B7" s="184"/>
      <c r="C7" s="184"/>
      <c r="D7" s="184"/>
      <c r="E7" s="167"/>
      <c r="F7" s="167"/>
      <c r="G7" s="167"/>
      <c r="H7" s="167"/>
      <c r="I7" s="167"/>
      <c r="J7" s="167"/>
      <c r="K7" s="168"/>
      <c r="L7" s="168"/>
    </row>
    <row r="8" spans="1:12" ht="12.75" hidden="1" customHeight="1" x14ac:dyDescent="0.2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8"/>
      <c r="L8" s="168"/>
    </row>
    <row r="9" spans="1:12" ht="12.75" hidden="1" customHeight="1" x14ac:dyDescent="0.2">
      <c r="A9" s="167"/>
      <c r="B9" s="167"/>
      <c r="C9" s="167"/>
      <c r="D9" s="167"/>
      <c r="E9" s="167"/>
      <c r="F9" s="167"/>
      <c r="G9" s="167"/>
      <c r="H9" s="167"/>
      <c r="I9" s="167"/>
      <c r="J9" s="167"/>
      <c r="K9" s="168"/>
      <c r="L9" s="168"/>
    </row>
    <row r="10" spans="1:12" ht="13.5" hidden="1" thickBot="1" x14ac:dyDescent="0.25">
      <c r="A10" s="167"/>
      <c r="B10" s="167"/>
      <c r="C10" s="167"/>
      <c r="D10" s="167"/>
      <c r="E10" s="167"/>
      <c r="F10" s="167"/>
      <c r="G10" s="167"/>
      <c r="H10" s="167"/>
      <c r="I10" s="167"/>
      <c r="J10" s="167"/>
      <c r="K10" s="168"/>
      <c r="L10" s="168"/>
    </row>
    <row r="11" spans="1:12" ht="13.5" hidden="1" thickBot="1" x14ac:dyDescent="0.25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8"/>
      <c r="L11" s="168"/>
    </row>
    <row r="12" spans="1:12" ht="13.5" hidden="1" thickBot="1" x14ac:dyDescent="0.25">
      <c r="A12" s="167"/>
      <c r="B12" s="167"/>
      <c r="C12" s="167"/>
      <c r="D12" s="167"/>
      <c r="E12" s="167"/>
      <c r="F12" s="167"/>
      <c r="G12" s="167"/>
      <c r="H12" s="167"/>
      <c r="I12" s="167"/>
      <c r="J12" s="167"/>
      <c r="K12" s="168"/>
      <c r="L12" s="168"/>
    </row>
    <row r="13" spans="1:12" ht="13.5" hidden="1" thickBot="1" x14ac:dyDescent="0.25">
      <c r="A13" s="167"/>
      <c r="B13" s="167"/>
      <c r="C13" s="167"/>
      <c r="D13" s="167"/>
      <c r="E13" s="167"/>
      <c r="F13" s="167"/>
      <c r="G13" s="167"/>
      <c r="H13" s="167"/>
      <c r="I13" s="167"/>
      <c r="J13" s="167"/>
      <c r="K13" s="168"/>
      <c r="L13" s="168"/>
    </row>
    <row r="14" spans="1:12" ht="12" hidden="1" customHeight="1" x14ac:dyDescent="0.2">
      <c r="A14" s="167"/>
      <c r="B14" s="167"/>
      <c r="C14" s="167"/>
      <c r="D14" s="167"/>
      <c r="E14" s="167"/>
      <c r="F14" s="167"/>
      <c r="G14" s="167"/>
      <c r="H14" s="167"/>
      <c r="I14" s="167"/>
      <c r="J14" s="167"/>
      <c r="K14" s="168"/>
      <c r="L14" s="168"/>
    </row>
    <row r="15" spans="1:12" ht="114" hidden="1" customHeight="1" x14ac:dyDescent="0.2">
      <c r="A15" s="167"/>
      <c r="B15" s="167"/>
      <c r="C15" s="167"/>
      <c r="D15" s="167"/>
      <c r="E15" s="167"/>
      <c r="F15" s="167"/>
      <c r="G15" s="167"/>
      <c r="H15" s="167"/>
      <c r="I15" s="167"/>
      <c r="J15" s="167"/>
      <c r="K15" s="168"/>
      <c r="L15" s="168"/>
    </row>
    <row r="16" spans="1:12" ht="13.5" hidden="1" thickBot="1" x14ac:dyDescent="0.25">
      <c r="A16" s="167"/>
      <c r="B16" s="167"/>
      <c r="C16" s="167"/>
      <c r="D16" s="167"/>
      <c r="E16" s="167"/>
      <c r="F16" s="167"/>
      <c r="G16" s="167"/>
      <c r="H16" s="167"/>
      <c r="I16" s="167"/>
      <c r="J16" s="167"/>
      <c r="K16" s="168"/>
      <c r="L16" s="168"/>
    </row>
    <row r="17" spans="1:12" ht="13.5" hidden="1" thickBot="1" x14ac:dyDescent="0.25">
      <c r="A17" s="167"/>
      <c r="B17" s="167"/>
      <c r="C17" s="167"/>
      <c r="D17" s="167"/>
      <c r="E17" s="167"/>
      <c r="F17" s="167"/>
      <c r="G17" s="167"/>
      <c r="H17" s="167"/>
      <c r="I17" s="167"/>
      <c r="J17" s="167"/>
      <c r="K17" s="168"/>
      <c r="L17" s="168"/>
    </row>
    <row r="18" spans="1:12" ht="13.5" hidden="1" thickBot="1" x14ac:dyDescent="0.25">
      <c r="A18" s="167"/>
      <c r="B18" s="167"/>
      <c r="C18" s="167"/>
      <c r="D18" s="167"/>
      <c r="E18" s="167"/>
      <c r="F18" s="167"/>
      <c r="G18" s="167"/>
      <c r="H18" s="167"/>
      <c r="I18" s="167"/>
      <c r="J18" s="167"/>
      <c r="K18" s="168"/>
      <c r="L18" s="168"/>
    </row>
    <row r="19" spans="1:12" ht="13.5" hidden="1" thickBot="1" x14ac:dyDescent="0.25">
      <c r="A19" s="167"/>
      <c r="B19" s="167"/>
      <c r="C19" s="167"/>
      <c r="D19" s="167"/>
      <c r="E19" s="167"/>
      <c r="F19" s="167"/>
      <c r="G19" s="167"/>
      <c r="H19" s="167"/>
      <c r="I19" s="167"/>
      <c r="J19" s="167"/>
      <c r="K19" s="168"/>
      <c r="L19" s="168"/>
    </row>
    <row r="20" spans="1:12" ht="13.5" hidden="1" thickBot="1" x14ac:dyDescent="0.25">
      <c r="A20" s="167"/>
      <c r="B20" s="167"/>
      <c r="C20" s="167"/>
      <c r="D20" s="167"/>
      <c r="E20" s="167"/>
      <c r="F20" s="167"/>
      <c r="G20" s="167"/>
      <c r="H20" s="167"/>
      <c r="I20" s="167"/>
      <c r="J20" s="167"/>
      <c r="K20" s="168"/>
      <c r="L20" s="168"/>
    </row>
    <row r="21" spans="1:12" ht="13.5" hidden="1" thickBot="1" x14ac:dyDescent="0.25">
      <c r="A21" s="167"/>
      <c r="B21" s="167"/>
      <c r="C21" s="167"/>
      <c r="D21" s="167"/>
      <c r="E21" s="167"/>
      <c r="F21" s="167"/>
      <c r="G21" s="167"/>
      <c r="H21" s="167"/>
      <c r="I21" s="167"/>
      <c r="J21" s="167"/>
      <c r="K21" s="168"/>
      <c r="L21" s="168"/>
    </row>
    <row r="22" spans="1:12" ht="13.5" hidden="1" thickBot="1" x14ac:dyDescent="0.25">
      <c r="A22" s="167"/>
      <c r="B22" s="167"/>
      <c r="C22" s="167"/>
      <c r="D22" s="167"/>
      <c r="E22" s="167"/>
      <c r="F22" s="167"/>
      <c r="G22" s="167"/>
      <c r="H22" s="167"/>
      <c r="I22" s="167"/>
      <c r="J22" s="167"/>
      <c r="K22" s="168"/>
      <c r="L22" s="168"/>
    </row>
    <row r="23" spans="1:12" ht="43.5" hidden="1" customHeight="1" thickBot="1" x14ac:dyDescent="0.25">
      <c r="A23" s="167"/>
      <c r="B23" s="167"/>
      <c r="C23" s="167"/>
      <c r="D23" s="167"/>
      <c r="E23" s="169"/>
      <c r="F23" s="167"/>
      <c r="G23" s="167"/>
      <c r="H23" s="167"/>
      <c r="I23" s="167"/>
      <c r="J23" s="167"/>
      <c r="K23" s="168"/>
      <c r="L23" s="168"/>
    </row>
    <row r="24" spans="1:12" x14ac:dyDescent="0.2">
      <c r="A24" s="170" t="s">
        <v>39</v>
      </c>
      <c r="B24" s="171"/>
      <c r="C24" s="171"/>
      <c r="D24" s="166"/>
      <c r="E24" s="170" t="s">
        <v>0</v>
      </c>
      <c r="F24" s="171"/>
      <c r="G24" s="171"/>
      <c r="H24" s="171"/>
      <c r="I24" s="171"/>
      <c r="J24" s="172"/>
      <c r="K24" s="165" t="s">
        <v>131</v>
      </c>
      <c r="L24" s="166"/>
    </row>
    <row r="25" spans="1:12" ht="15.75" x14ac:dyDescent="0.2">
      <c r="A25" s="89" t="s">
        <v>132</v>
      </c>
      <c r="B25" s="90"/>
      <c r="C25" s="90"/>
      <c r="D25" s="90"/>
      <c r="E25" s="89" t="s">
        <v>133</v>
      </c>
      <c r="F25" s="90"/>
      <c r="G25" s="90"/>
      <c r="H25" s="90"/>
      <c r="I25" s="90"/>
      <c r="J25" s="181"/>
      <c r="K25" s="116">
        <f>K26+K28+K30+K33+K35+K38+K43</f>
        <v>2539.6000000000004</v>
      </c>
      <c r="L25" s="117"/>
    </row>
    <row r="26" spans="1:12" ht="15.75" x14ac:dyDescent="0.2">
      <c r="A26" s="89" t="s">
        <v>134</v>
      </c>
      <c r="B26" s="90"/>
      <c r="C26" s="90"/>
      <c r="D26" s="90"/>
      <c r="E26" s="158" t="s">
        <v>3</v>
      </c>
      <c r="F26" s="159"/>
      <c r="G26" s="159"/>
      <c r="H26" s="159"/>
      <c r="I26" s="159"/>
      <c r="J26" s="160"/>
      <c r="K26" s="116">
        <f>SUM(K27)</f>
        <v>1650.07</v>
      </c>
      <c r="L26" s="117"/>
    </row>
    <row r="27" spans="1:12" ht="15" x14ac:dyDescent="0.2">
      <c r="A27" s="130" t="s">
        <v>163</v>
      </c>
      <c r="B27" s="131"/>
      <c r="C27" s="131"/>
      <c r="D27" s="132"/>
      <c r="E27" s="154" t="s">
        <v>135</v>
      </c>
      <c r="F27" s="102"/>
      <c r="G27" s="102"/>
      <c r="H27" s="102"/>
      <c r="I27" s="102"/>
      <c r="J27" s="103"/>
      <c r="K27" s="77">
        <v>1650.07</v>
      </c>
      <c r="L27" s="78"/>
    </row>
    <row r="28" spans="1:12" ht="27.75" customHeight="1" x14ac:dyDescent="0.2">
      <c r="A28" s="62" t="s">
        <v>136</v>
      </c>
      <c r="B28" s="63"/>
      <c r="C28" s="63"/>
      <c r="D28" s="63"/>
      <c r="E28" s="92" t="s">
        <v>6</v>
      </c>
      <c r="F28" s="87"/>
      <c r="G28" s="87"/>
      <c r="H28" s="87"/>
      <c r="I28" s="87"/>
      <c r="J28" s="88"/>
      <c r="K28" s="119">
        <f>SUM(K29:L29)</f>
        <v>302.60000000000002</v>
      </c>
      <c r="L28" s="163"/>
    </row>
    <row r="29" spans="1:12" ht="24.75" customHeight="1" x14ac:dyDescent="0.2">
      <c r="A29" s="64" t="s">
        <v>137</v>
      </c>
      <c r="B29" s="65"/>
      <c r="C29" s="65"/>
      <c r="D29" s="65"/>
      <c r="E29" s="86" t="s">
        <v>8</v>
      </c>
      <c r="F29" s="102"/>
      <c r="G29" s="102"/>
      <c r="H29" s="102"/>
      <c r="I29" s="102"/>
      <c r="J29" s="103"/>
      <c r="K29" s="77">
        <v>302.60000000000002</v>
      </c>
      <c r="L29" s="78"/>
    </row>
    <row r="30" spans="1:12" ht="15.75" x14ac:dyDescent="0.2">
      <c r="A30" s="155" t="s">
        <v>138</v>
      </c>
      <c r="B30" s="156"/>
      <c r="C30" s="156"/>
      <c r="D30" s="157"/>
      <c r="E30" s="158" t="s">
        <v>9</v>
      </c>
      <c r="F30" s="159"/>
      <c r="G30" s="159"/>
      <c r="H30" s="159"/>
      <c r="I30" s="159"/>
      <c r="J30" s="160"/>
      <c r="K30" s="119">
        <f>SUM(K31:L32)</f>
        <v>425.9</v>
      </c>
      <c r="L30" s="164"/>
    </row>
    <row r="31" spans="1:12" ht="15" x14ac:dyDescent="0.2">
      <c r="A31" s="97" t="s">
        <v>139</v>
      </c>
      <c r="B31" s="161"/>
      <c r="C31" s="161"/>
      <c r="D31" s="162"/>
      <c r="E31" s="158" t="s">
        <v>11</v>
      </c>
      <c r="F31" s="159"/>
      <c r="G31" s="159"/>
      <c r="H31" s="159"/>
      <c r="I31" s="159"/>
      <c r="J31" s="160"/>
      <c r="K31" s="153">
        <v>138.5</v>
      </c>
      <c r="L31" s="153"/>
    </row>
    <row r="32" spans="1:12" ht="15" x14ac:dyDescent="0.2">
      <c r="A32" s="130" t="s">
        <v>140</v>
      </c>
      <c r="B32" s="131"/>
      <c r="C32" s="131"/>
      <c r="D32" s="132"/>
      <c r="E32" s="175" t="s">
        <v>141</v>
      </c>
      <c r="F32" s="176"/>
      <c r="G32" s="176"/>
      <c r="H32" s="176"/>
      <c r="I32" s="176"/>
      <c r="J32" s="177"/>
      <c r="K32" s="77">
        <v>287.39999999999998</v>
      </c>
      <c r="L32" s="178"/>
    </row>
    <row r="33" spans="1:12" ht="15.75" x14ac:dyDescent="0.2">
      <c r="A33" s="155" t="s">
        <v>142</v>
      </c>
      <c r="B33" s="156"/>
      <c r="C33" s="156"/>
      <c r="D33" s="157"/>
      <c r="E33" s="158" t="s">
        <v>13</v>
      </c>
      <c r="F33" s="159"/>
      <c r="G33" s="159"/>
      <c r="H33" s="159"/>
      <c r="I33" s="159"/>
      <c r="J33" s="160"/>
      <c r="K33" s="116">
        <f>SUM(K34)</f>
        <v>3.5</v>
      </c>
      <c r="L33" s="117"/>
    </row>
    <row r="34" spans="1:12" ht="30.75" customHeight="1" x14ac:dyDescent="0.2">
      <c r="A34" s="97" t="s">
        <v>165</v>
      </c>
      <c r="B34" s="98"/>
      <c r="C34" s="98"/>
      <c r="D34" s="99"/>
      <c r="E34" s="86" t="s">
        <v>164</v>
      </c>
      <c r="F34" s="102"/>
      <c r="G34" s="102"/>
      <c r="H34" s="102"/>
      <c r="I34" s="102"/>
      <c r="J34" s="103"/>
      <c r="K34" s="173">
        <v>3.5</v>
      </c>
      <c r="L34" s="174"/>
    </row>
    <row r="35" spans="1:12" ht="27.75" customHeight="1" x14ac:dyDescent="0.2">
      <c r="A35" s="155" t="s">
        <v>143</v>
      </c>
      <c r="B35" s="156"/>
      <c r="C35" s="156"/>
      <c r="D35" s="157"/>
      <c r="E35" s="92" t="s">
        <v>144</v>
      </c>
      <c r="F35" s="93"/>
      <c r="G35" s="93"/>
      <c r="H35" s="93"/>
      <c r="I35" s="93"/>
      <c r="J35" s="94"/>
      <c r="K35" s="179">
        <f>K36+K37</f>
        <v>137.30000000000001</v>
      </c>
      <c r="L35" s="180"/>
    </row>
    <row r="36" spans="1:12" ht="15" x14ac:dyDescent="0.2">
      <c r="A36" s="124" t="s">
        <v>167</v>
      </c>
      <c r="B36" s="125"/>
      <c r="C36" s="125"/>
      <c r="D36" s="126"/>
      <c r="E36" s="127" t="s">
        <v>166</v>
      </c>
      <c r="F36" s="128"/>
      <c r="G36" s="128"/>
      <c r="H36" s="128"/>
      <c r="I36" s="128"/>
      <c r="J36" s="129"/>
      <c r="K36" s="77">
        <v>27.3</v>
      </c>
      <c r="L36" s="78"/>
    </row>
    <row r="37" spans="1:12" ht="26.25" customHeight="1" x14ac:dyDescent="0.2">
      <c r="A37" s="97" t="s">
        <v>174</v>
      </c>
      <c r="B37" s="98"/>
      <c r="C37" s="98"/>
      <c r="D37" s="99"/>
      <c r="E37" s="86" t="s">
        <v>175</v>
      </c>
      <c r="F37" s="87"/>
      <c r="G37" s="87"/>
      <c r="H37" s="87"/>
      <c r="I37" s="87"/>
      <c r="J37" s="88"/>
      <c r="K37" s="77">
        <v>110</v>
      </c>
      <c r="L37" s="78"/>
    </row>
    <row r="38" spans="1:12" ht="24.75" customHeight="1" x14ac:dyDescent="0.2">
      <c r="A38" s="155" t="s">
        <v>145</v>
      </c>
      <c r="B38" s="156"/>
      <c r="C38" s="156"/>
      <c r="D38" s="157"/>
      <c r="E38" s="92" t="s">
        <v>154</v>
      </c>
      <c r="F38" s="93"/>
      <c r="G38" s="93"/>
      <c r="H38" s="93"/>
      <c r="I38" s="93"/>
      <c r="J38" s="94"/>
      <c r="K38" s="116">
        <f>K39+K40</f>
        <v>19.8</v>
      </c>
      <c r="L38" s="117"/>
    </row>
    <row r="39" spans="1:12" ht="15" x14ac:dyDescent="0.2">
      <c r="A39" s="97" t="s">
        <v>168</v>
      </c>
      <c r="B39" s="98"/>
      <c r="C39" s="98"/>
      <c r="D39" s="98"/>
      <c r="E39" s="86" t="s">
        <v>169</v>
      </c>
      <c r="F39" s="102"/>
      <c r="G39" s="102"/>
      <c r="H39" s="102"/>
      <c r="I39" s="102"/>
      <c r="J39" s="103"/>
      <c r="K39" s="77">
        <v>15</v>
      </c>
      <c r="L39" s="78"/>
    </row>
    <row r="40" spans="1:12" ht="15" x14ac:dyDescent="0.2">
      <c r="A40" s="97" t="s">
        <v>170</v>
      </c>
      <c r="B40" s="98"/>
      <c r="C40" s="98"/>
      <c r="D40" s="99"/>
      <c r="E40" s="86" t="s">
        <v>171</v>
      </c>
      <c r="F40" s="100"/>
      <c r="G40" s="100"/>
      <c r="H40" s="100"/>
      <c r="I40" s="100"/>
      <c r="J40" s="101"/>
      <c r="K40" s="77">
        <v>4.8</v>
      </c>
      <c r="L40" s="78"/>
    </row>
    <row r="41" spans="1:12" ht="15.75" x14ac:dyDescent="0.2">
      <c r="A41" s="62" t="s">
        <v>146</v>
      </c>
      <c r="B41" s="63"/>
      <c r="C41" s="63"/>
      <c r="D41" s="63"/>
      <c r="E41" s="92" t="s">
        <v>155</v>
      </c>
      <c r="F41" s="93"/>
      <c r="G41" s="93"/>
      <c r="H41" s="93"/>
      <c r="I41" s="93"/>
      <c r="J41" s="94"/>
      <c r="K41" s="119">
        <f>K42</f>
        <v>0</v>
      </c>
      <c r="L41" s="120"/>
    </row>
    <row r="42" spans="1:12" ht="15" x14ac:dyDescent="0.2">
      <c r="A42" s="97" t="s">
        <v>193</v>
      </c>
      <c r="B42" s="98"/>
      <c r="C42" s="98"/>
      <c r="D42" s="98"/>
      <c r="E42" s="86" t="s">
        <v>194</v>
      </c>
      <c r="F42" s="102"/>
      <c r="G42" s="102"/>
      <c r="H42" s="102"/>
      <c r="I42" s="102"/>
      <c r="J42" s="103"/>
      <c r="K42" s="77"/>
      <c r="L42" s="152"/>
    </row>
    <row r="43" spans="1:12" ht="15.75" x14ac:dyDescent="0.2">
      <c r="A43" s="105" t="s">
        <v>245</v>
      </c>
      <c r="B43" s="106"/>
      <c r="C43" s="106"/>
      <c r="D43" s="107"/>
      <c r="E43" s="108" t="s">
        <v>246</v>
      </c>
      <c r="F43" s="109"/>
      <c r="G43" s="109"/>
      <c r="H43" s="109"/>
      <c r="I43" s="109"/>
      <c r="J43" s="110"/>
      <c r="K43" s="95">
        <f>K44</f>
        <v>0.43</v>
      </c>
      <c r="L43" s="96"/>
    </row>
    <row r="44" spans="1:12" ht="22.5" customHeight="1" x14ac:dyDescent="0.2">
      <c r="A44" s="71" t="s">
        <v>247</v>
      </c>
      <c r="B44" s="72"/>
      <c r="C44" s="72"/>
      <c r="D44" s="73"/>
      <c r="E44" s="149" t="s">
        <v>248</v>
      </c>
      <c r="F44" s="150"/>
      <c r="G44" s="150"/>
      <c r="H44" s="150"/>
      <c r="I44" s="150"/>
      <c r="J44" s="151"/>
      <c r="K44" s="77">
        <v>0.43</v>
      </c>
      <c r="L44" s="78"/>
    </row>
    <row r="45" spans="1:12" ht="15.75" x14ac:dyDescent="0.2">
      <c r="A45" s="89" t="s">
        <v>147</v>
      </c>
      <c r="B45" s="90"/>
      <c r="C45" s="90"/>
      <c r="D45" s="91"/>
      <c r="E45" s="92" t="s">
        <v>18</v>
      </c>
      <c r="F45" s="93"/>
      <c r="G45" s="93"/>
      <c r="H45" s="93"/>
      <c r="I45" s="93"/>
      <c r="J45" s="94"/>
      <c r="K45" s="95">
        <f>K46</f>
        <v>0</v>
      </c>
      <c r="L45" s="96"/>
    </row>
    <row r="46" spans="1:12" ht="15.75" thickBot="1" x14ac:dyDescent="0.25">
      <c r="A46" s="97" t="s">
        <v>192</v>
      </c>
      <c r="B46" s="98"/>
      <c r="C46" s="98"/>
      <c r="D46" s="99"/>
      <c r="E46" s="86" t="s">
        <v>172</v>
      </c>
      <c r="F46" s="87"/>
      <c r="G46" s="87"/>
      <c r="H46" s="87"/>
      <c r="I46" s="87"/>
      <c r="J46" s="88"/>
      <c r="K46" s="77"/>
      <c r="L46" s="104"/>
    </row>
    <row r="47" spans="1:12" ht="16.5" thickBot="1" x14ac:dyDescent="0.25">
      <c r="A47" s="133" t="s">
        <v>148</v>
      </c>
      <c r="B47" s="134"/>
      <c r="C47" s="134"/>
      <c r="D47" s="135"/>
      <c r="E47" s="136" t="s">
        <v>19</v>
      </c>
      <c r="F47" s="137"/>
      <c r="G47" s="137"/>
      <c r="H47" s="137"/>
      <c r="I47" s="137"/>
      <c r="J47" s="138"/>
      <c r="K47" s="139">
        <f>K48+K67</f>
        <v>4826.7999999999993</v>
      </c>
      <c r="L47" s="140"/>
    </row>
    <row r="48" spans="1:12" ht="31.5" customHeight="1" x14ac:dyDescent="0.2">
      <c r="A48" s="141" t="s">
        <v>158</v>
      </c>
      <c r="B48" s="142"/>
      <c r="C48" s="142"/>
      <c r="D48" s="143"/>
      <c r="E48" s="144" t="s">
        <v>157</v>
      </c>
      <c r="F48" s="145"/>
      <c r="G48" s="145"/>
      <c r="H48" s="145"/>
      <c r="I48" s="145"/>
      <c r="J48" s="146"/>
      <c r="K48" s="147">
        <f>K49+K54+K59+K62</f>
        <v>4436.7699999999995</v>
      </c>
      <c r="L48" s="148"/>
    </row>
    <row r="49" spans="1:12" ht="15.75" x14ac:dyDescent="0.2">
      <c r="A49" s="89" t="s">
        <v>191</v>
      </c>
      <c r="B49" s="90"/>
      <c r="C49" s="90"/>
      <c r="D49" s="91"/>
      <c r="E49" s="92" t="s">
        <v>159</v>
      </c>
      <c r="F49" s="93"/>
      <c r="G49" s="93"/>
      <c r="H49" s="93"/>
      <c r="I49" s="93"/>
      <c r="J49" s="94"/>
      <c r="K49" s="116">
        <f>K50+K52</f>
        <v>321.10000000000002</v>
      </c>
      <c r="L49" s="117"/>
    </row>
    <row r="50" spans="1:12" ht="27" customHeight="1" x14ac:dyDescent="0.2">
      <c r="A50" s="89" t="s">
        <v>249</v>
      </c>
      <c r="B50" s="90"/>
      <c r="C50" s="90"/>
      <c r="D50" s="91"/>
      <c r="E50" s="92" t="s">
        <v>250</v>
      </c>
      <c r="F50" s="93"/>
      <c r="G50" s="93"/>
      <c r="H50" s="93"/>
      <c r="I50" s="93"/>
      <c r="J50" s="94"/>
      <c r="K50" s="119">
        <f>K51</f>
        <v>259.5</v>
      </c>
      <c r="L50" s="120"/>
    </row>
    <row r="51" spans="1:12" ht="23.25" customHeight="1" x14ac:dyDescent="0.2">
      <c r="A51" s="130" t="s">
        <v>251</v>
      </c>
      <c r="B51" s="131"/>
      <c r="C51" s="131"/>
      <c r="D51" s="132"/>
      <c r="E51" s="86" t="s">
        <v>252</v>
      </c>
      <c r="F51" s="100"/>
      <c r="G51" s="100"/>
      <c r="H51" s="100"/>
      <c r="I51" s="100"/>
      <c r="J51" s="101"/>
      <c r="K51" s="114">
        <v>259.5</v>
      </c>
      <c r="L51" s="115"/>
    </row>
    <row r="52" spans="1:12" ht="24.75" customHeight="1" x14ac:dyDescent="0.2">
      <c r="A52" s="89" t="s">
        <v>213</v>
      </c>
      <c r="B52" s="90"/>
      <c r="C52" s="90"/>
      <c r="D52" s="91"/>
      <c r="E52" s="92" t="s">
        <v>212</v>
      </c>
      <c r="F52" s="93"/>
      <c r="G52" s="93"/>
      <c r="H52" s="93"/>
      <c r="I52" s="93"/>
      <c r="J52" s="94"/>
      <c r="K52" s="119">
        <f>K53</f>
        <v>61.6</v>
      </c>
      <c r="L52" s="120"/>
    </row>
    <row r="53" spans="1:12" ht="26.25" customHeight="1" x14ac:dyDescent="0.2">
      <c r="A53" s="130" t="s">
        <v>234</v>
      </c>
      <c r="B53" s="131"/>
      <c r="C53" s="131"/>
      <c r="D53" s="132"/>
      <c r="E53" s="86" t="s">
        <v>212</v>
      </c>
      <c r="F53" s="100"/>
      <c r="G53" s="100"/>
      <c r="H53" s="100"/>
      <c r="I53" s="100"/>
      <c r="J53" s="101"/>
      <c r="K53" s="114">
        <v>61.6</v>
      </c>
      <c r="L53" s="115"/>
    </row>
    <row r="54" spans="1:12" ht="33.75" customHeight="1" x14ac:dyDescent="0.2">
      <c r="A54" s="89" t="s">
        <v>190</v>
      </c>
      <c r="B54" s="90"/>
      <c r="C54" s="90"/>
      <c r="D54" s="91"/>
      <c r="E54" s="92" t="s">
        <v>160</v>
      </c>
      <c r="F54" s="93"/>
      <c r="G54" s="93"/>
      <c r="H54" s="93"/>
      <c r="I54" s="93"/>
      <c r="J54" s="94"/>
      <c r="K54" s="119">
        <f>K56+K55</f>
        <v>2334.87</v>
      </c>
      <c r="L54" s="120"/>
    </row>
    <row r="55" spans="1:12" ht="15" x14ac:dyDescent="0.2">
      <c r="A55" s="71" t="s">
        <v>253</v>
      </c>
      <c r="B55" s="72"/>
      <c r="C55" s="72"/>
      <c r="D55" s="73"/>
      <c r="E55" s="121" t="s">
        <v>254</v>
      </c>
      <c r="F55" s="122"/>
      <c r="G55" s="122"/>
      <c r="H55" s="122"/>
      <c r="I55" s="122"/>
      <c r="J55" s="123"/>
      <c r="K55" s="114">
        <v>181.4</v>
      </c>
      <c r="L55" s="115"/>
    </row>
    <row r="56" spans="1:12" ht="15.75" x14ac:dyDescent="0.2">
      <c r="A56" s="97" t="s">
        <v>189</v>
      </c>
      <c r="B56" s="98"/>
      <c r="C56" s="98"/>
      <c r="D56" s="99"/>
      <c r="E56" s="92" t="s">
        <v>161</v>
      </c>
      <c r="F56" s="93"/>
      <c r="G56" s="93"/>
      <c r="H56" s="93"/>
      <c r="I56" s="93"/>
      <c r="J56" s="94"/>
      <c r="K56" s="119">
        <f>K57+K58</f>
        <v>2153.4699999999998</v>
      </c>
      <c r="L56" s="120"/>
    </row>
    <row r="57" spans="1:12" ht="15" x14ac:dyDescent="0.2">
      <c r="A57" s="124" t="s">
        <v>235</v>
      </c>
      <c r="B57" s="125"/>
      <c r="C57" s="125"/>
      <c r="D57" s="126"/>
      <c r="E57" s="127" t="s">
        <v>204</v>
      </c>
      <c r="F57" s="128"/>
      <c r="G57" s="128"/>
      <c r="H57" s="128"/>
      <c r="I57" s="128"/>
      <c r="J57" s="129"/>
      <c r="K57" s="114">
        <v>705.1</v>
      </c>
      <c r="L57" s="115"/>
    </row>
    <row r="58" spans="1:12" ht="15" x14ac:dyDescent="0.2">
      <c r="A58" s="111" t="s">
        <v>255</v>
      </c>
      <c r="B58" s="112"/>
      <c r="C58" s="112"/>
      <c r="D58" s="113"/>
      <c r="E58" s="74" t="s">
        <v>256</v>
      </c>
      <c r="F58" s="75"/>
      <c r="G58" s="75"/>
      <c r="H58" s="75"/>
      <c r="I58" s="75"/>
      <c r="J58" s="76"/>
      <c r="K58" s="114">
        <v>1448.37</v>
      </c>
      <c r="L58" s="115"/>
    </row>
    <row r="59" spans="1:12" ht="15.75" x14ac:dyDescent="0.2">
      <c r="A59" s="89" t="s">
        <v>188</v>
      </c>
      <c r="B59" s="90"/>
      <c r="C59" s="90"/>
      <c r="D59" s="91"/>
      <c r="E59" s="92" t="s">
        <v>257</v>
      </c>
      <c r="F59" s="93"/>
      <c r="G59" s="93"/>
      <c r="H59" s="93"/>
      <c r="I59" s="93"/>
      <c r="J59" s="94"/>
      <c r="K59" s="116">
        <f>K60</f>
        <v>113</v>
      </c>
      <c r="L59" s="117"/>
    </row>
    <row r="60" spans="1:12" ht="23.25" customHeight="1" x14ac:dyDescent="0.2">
      <c r="A60" s="97" t="s">
        <v>187</v>
      </c>
      <c r="B60" s="98"/>
      <c r="C60" s="98"/>
      <c r="D60" s="99"/>
      <c r="E60" s="118" t="s">
        <v>162</v>
      </c>
      <c r="F60" s="100"/>
      <c r="G60" s="100"/>
      <c r="H60" s="100"/>
      <c r="I60" s="100"/>
      <c r="J60" s="101"/>
      <c r="K60" s="119">
        <f>K61</f>
        <v>113</v>
      </c>
      <c r="L60" s="120"/>
    </row>
    <row r="61" spans="1:12" ht="23.25" customHeight="1" x14ac:dyDescent="0.2">
      <c r="A61" s="97" t="s">
        <v>236</v>
      </c>
      <c r="B61" s="98"/>
      <c r="C61" s="98"/>
      <c r="D61" s="99"/>
      <c r="E61" s="86" t="s">
        <v>149</v>
      </c>
      <c r="F61" s="102"/>
      <c r="G61" s="102"/>
      <c r="H61" s="102"/>
      <c r="I61" s="102"/>
      <c r="J61" s="103"/>
      <c r="K61" s="77">
        <v>113</v>
      </c>
      <c r="L61" s="104"/>
    </row>
    <row r="62" spans="1:12" ht="15.75" x14ac:dyDescent="0.2">
      <c r="A62" s="105" t="s">
        <v>195</v>
      </c>
      <c r="B62" s="106"/>
      <c r="C62" s="106"/>
      <c r="D62" s="107"/>
      <c r="E62" s="108" t="s">
        <v>21</v>
      </c>
      <c r="F62" s="109"/>
      <c r="G62" s="109"/>
      <c r="H62" s="109"/>
      <c r="I62" s="109"/>
      <c r="J62" s="110"/>
      <c r="K62" s="95">
        <f>K64</f>
        <v>1667.8</v>
      </c>
      <c r="L62" s="96"/>
    </row>
    <row r="63" spans="1:12" ht="15.75" x14ac:dyDescent="0.2">
      <c r="A63" s="105" t="s">
        <v>258</v>
      </c>
      <c r="B63" s="106"/>
      <c r="C63" s="106"/>
      <c r="D63" s="107"/>
      <c r="E63" s="108" t="s">
        <v>259</v>
      </c>
      <c r="F63" s="109"/>
      <c r="G63" s="109"/>
      <c r="H63" s="109"/>
      <c r="I63" s="109"/>
      <c r="J63" s="110"/>
      <c r="K63" s="95">
        <f>K64+K65+K66</f>
        <v>1667.8</v>
      </c>
      <c r="L63" s="96"/>
    </row>
    <row r="64" spans="1:12" ht="31.5" customHeight="1" x14ac:dyDescent="0.2">
      <c r="A64" s="71" t="s">
        <v>260</v>
      </c>
      <c r="B64" s="72"/>
      <c r="C64" s="72"/>
      <c r="D64" s="73"/>
      <c r="E64" s="86" t="s">
        <v>237</v>
      </c>
      <c r="F64" s="100"/>
      <c r="G64" s="100"/>
      <c r="H64" s="100"/>
      <c r="I64" s="100"/>
      <c r="J64" s="101"/>
      <c r="K64" s="77">
        <v>1667.8</v>
      </c>
      <c r="L64" s="78"/>
    </row>
    <row r="65" spans="1:12" ht="26.25" customHeight="1" x14ac:dyDescent="0.2">
      <c r="A65" s="71" t="s">
        <v>239</v>
      </c>
      <c r="B65" s="72"/>
      <c r="C65" s="72"/>
      <c r="D65" s="73"/>
      <c r="E65" s="86" t="s">
        <v>156</v>
      </c>
      <c r="F65" s="87"/>
      <c r="G65" s="87"/>
      <c r="H65" s="87"/>
      <c r="I65" s="87"/>
      <c r="J65" s="88"/>
      <c r="K65" s="77">
        <v>0</v>
      </c>
      <c r="L65" s="78"/>
    </row>
    <row r="66" spans="1:12" ht="24.75" customHeight="1" x14ac:dyDescent="0.2">
      <c r="A66" s="71" t="s">
        <v>261</v>
      </c>
      <c r="B66" s="72"/>
      <c r="C66" s="72"/>
      <c r="D66" s="73"/>
      <c r="E66" s="86" t="s">
        <v>262</v>
      </c>
      <c r="F66" s="87"/>
      <c r="G66" s="87"/>
      <c r="H66" s="87"/>
      <c r="I66" s="87"/>
      <c r="J66" s="88"/>
      <c r="K66" s="77">
        <v>0</v>
      </c>
      <c r="L66" s="78"/>
    </row>
    <row r="67" spans="1:12" ht="15.75" x14ac:dyDescent="0.2">
      <c r="A67" s="89" t="s">
        <v>196</v>
      </c>
      <c r="B67" s="90"/>
      <c r="C67" s="90"/>
      <c r="D67" s="91"/>
      <c r="E67" s="92" t="s">
        <v>197</v>
      </c>
      <c r="F67" s="93"/>
      <c r="G67" s="93"/>
      <c r="H67" s="93"/>
      <c r="I67" s="93"/>
      <c r="J67" s="94"/>
      <c r="K67" s="95">
        <f>K68+K69</f>
        <v>390.03</v>
      </c>
      <c r="L67" s="96"/>
    </row>
    <row r="68" spans="1:12" ht="48.75" customHeight="1" x14ac:dyDescent="0.2">
      <c r="A68" s="97" t="s">
        <v>238</v>
      </c>
      <c r="B68" s="98"/>
      <c r="C68" s="98"/>
      <c r="D68" s="99"/>
      <c r="E68" s="86" t="s">
        <v>41</v>
      </c>
      <c r="F68" s="87"/>
      <c r="G68" s="87"/>
      <c r="H68" s="87"/>
      <c r="I68" s="87"/>
      <c r="J68" s="88"/>
      <c r="K68" s="77">
        <v>308</v>
      </c>
      <c r="L68" s="78"/>
    </row>
    <row r="69" spans="1:12" ht="15" x14ac:dyDescent="0.2">
      <c r="A69" s="71" t="s">
        <v>263</v>
      </c>
      <c r="B69" s="72"/>
      <c r="C69" s="72"/>
      <c r="D69" s="73"/>
      <c r="E69" s="74" t="s">
        <v>264</v>
      </c>
      <c r="F69" s="75"/>
      <c r="G69" s="75"/>
      <c r="H69" s="75"/>
      <c r="I69" s="75"/>
      <c r="J69" s="76"/>
      <c r="K69" s="77">
        <v>82.03</v>
      </c>
      <c r="L69" s="78"/>
    </row>
    <row r="70" spans="1:12" ht="15.75" thickBot="1" x14ac:dyDescent="0.25">
      <c r="A70" s="79"/>
      <c r="B70" s="80"/>
      <c r="C70" s="80"/>
      <c r="D70" s="81"/>
      <c r="E70" s="82" t="s">
        <v>150</v>
      </c>
      <c r="F70" s="83"/>
      <c r="G70" s="83"/>
      <c r="H70" s="83"/>
      <c r="I70" s="83"/>
      <c r="J70" s="83"/>
      <c r="K70" s="84">
        <f>K25+K47</f>
        <v>7366.4</v>
      </c>
      <c r="L70" s="85"/>
    </row>
  </sheetData>
  <mergeCells count="199">
    <mergeCell ref="A25:D25"/>
    <mergeCell ref="E25:J25"/>
    <mergeCell ref="K25:L25"/>
    <mergeCell ref="J1:L1"/>
    <mergeCell ref="A2:L2"/>
    <mergeCell ref="A6:D6"/>
    <mergeCell ref="E6:J6"/>
    <mergeCell ref="K6:L6"/>
    <mergeCell ref="A7:D7"/>
    <mergeCell ref="E7:J7"/>
    <mergeCell ref="K7:L7"/>
    <mergeCell ref="A4:D4"/>
    <mergeCell ref="E4:J4"/>
    <mergeCell ref="A5:D5"/>
    <mergeCell ref="E5:J5"/>
    <mergeCell ref="K5:L5"/>
    <mergeCell ref="A10:D10"/>
    <mergeCell ref="E10:J10"/>
    <mergeCell ref="K10:L10"/>
    <mergeCell ref="A11:D11"/>
    <mergeCell ref="E11:J11"/>
    <mergeCell ref="K11:L11"/>
    <mergeCell ref="A8:D8"/>
    <mergeCell ref="E8:J8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K8:L8"/>
    <mergeCell ref="A9:D9"/>
    <mergeCell ref="E9:J9"/>
    <mergeCell ref="K9:L9"/>
    <mergeCell ref="A14:D14"/>
    <mergeCell ref="E14:J14"/>
    <mergeCell ref="K14:L14"/>
    <mergeCell ref="A15:D15"/>
    <mergeCell ref="E15:J15"/>
    <mergeCell ref="K15:L15"/>
    <mergeCell ref="A12:D12"/>
    <mergeCell ref="E12:J12"/>
    <mergeCell ref="K12:L12"/>
    <mergeCell ref="A13:D13"/>
    <mergeCell ref="E13:J13"/>
    <mergeCell ref="K13:L13"/>
    <mergeCell ref="A18:D18"/>
    <mergeCell ref="E18:J18"/>
    <mergeCell ref="K18:L18"/>
    <mergeCell ref="A19:D19"/>
    <mergeCell ref="E19:J19"/>
    <mergeCell ref="K19:L19"/>
    <mergeCell ref="A16:D16"/>
    <mergeCell ref="E16:J16"/>
    <mergeCell ref="K16:L16"/>
    <mergeCell ref="A17:D17"/>
    <mergeCell ref="E17:J17"/>
    <mergeCell ref="K17:L17"/>
    <mergeCell ref="K24:L24"/>
    <mergeCell ref="A22:D22"/>
    <mergeCell ref="E22:J22"/>
    <mergeCell ref="K22:L22"/>
    <mergeCell ref="A23:D23"/>
    <mergeCell ref="E23:J23"/>
    <mergeCell ref="K23:L23"/>
    <mergeCell ref="A20:D20"/>
    <mergeCell ref="E20:J20"/>
    <mergeCell ref="K20:L20"/>
    <mergeCell ref="A21:D21"/>
    <mergeCell ref="E21:J21"/>
    <mergeCell ref="K21:L21"/>
    <mergeCell ref="A24:D24"/>
    <mergeCell ref="E24:J24"/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E29:J29"/>
    <mergeCell ref="A31:D31"/>
    <mergeCell ref="E31:J31"/>
    <mergeCell ref="E28:J28"/>
    <mergeCell ref="K28:L28"/>
    <mergeCell ref="A30:D30"/>
    <mergeCell ref="E30:J30"/>
    <mergeCell ref="K30:L30"/>
    <mergeCell ref="A38:D38"/>
    <mergeCell ref="E38:J38"/>
    <mergeCell ref="K38:L38"/>
    <mergeCell ref="E41:J41"/>
    <mergeCell ref="K41:L41"/>
    <mergeCell ref="A43:D43"/>
    <mergeCell ref="E43:J43"/>
    <mergeCell ref="K43:L43"/>
    <mergeCell ref="A44:D44"/>
    <mergeCell ref="E44:J44"/>
    <mergeCell ref="K44:L44"/>
    <mergeCell ref="A45:D45"/>
    <mergeCell ref="E45:J45"/>
    <mergeCell ref="K45:L45"/>
    <mergeCell ref="E42:J42"/>
    <mergeCell ref="K42:L42"/>
    <mergeCell ref="A42:D42"/>
    <mergeCell ref="A46:D46"/>
    <mergeCell ref="E46:J46"/>
    <mergeCell ref="K46:L46"/>
    <mergeCell ref="A47:D47"/>
    <mergeCell ref="E47:J47"/>
    <mergeCell ref="K47:L47"/>
    <mergeCell ref="A48:D48"/>
    <mergeCell ref="E48:J48"/>
    <mergeCell ref="K48:L48"/>
    <mergeCell ref="A49:D49"/>
    <mergeCell ref="E49:J49"/>
    <mergeCell ref="K49:L49"/>
    <mergeCell ref="A50:D50"/>
    <mergeCell ref="E50:J50"/>
    <mergeCell ref="K50:L50"/>
    <mergeCell ref="A51:D51"/>
    <mergeCell ref="E51:J51"/>
    <mergeCell ref="K51:L51"/>
    <mergeCell ref="A52:D52"/>
    <mergeCell ref="E52:J52"/>
    <mergeCell ref="K52:L52"/>
    <mergeCell ref="A53:D53"/>
    <mergeCell ref="E53:J53"/>
    <mergeCell ref="K53:L53"/>
    <mergeCell ref="A54:D54"/>
    <mergeCell ref="E54:J54"/>
    <mergeCell ref="K54:L54"/>
    <mergeCell ref="A55:D55"/>
    <mergeCell ref="E55:J55"/>
    <mergeCell ref="K55:L55"/>
    <mergeCell ref="A56:D56"/>
    <mergeCell ref="E56:J56"/>
    <mergeCell ref="K56:L56"/>
    <mergeCell ref="A57:D57"/>
    <mergeCell ref="E57:J57"/>
    <mergeCell ref="K57:L57"/>
    <mergeCell ref="A58:D58"/>
    <mergeCell ref="E58:J58"/>
    <mergeCell ref="K58:L58"/>
    <mergeCell ref="A59:D59"/>
    <mergeCell ref="E59:J59"/>
    <mergeCell ref="K59:L59"/>
    <mergeCell ref="A60:D60"/>
    <mergeCell ref="E60:J60"/>
    <mergeCell ref="K60:L60"/>
    <mergeCell ref="A64:D64"/>
    <mergeCell ref="E64:J64"/>
    <mergeCell ref="K64:L64"/>
    <mergeCell ref="A65:D65"/>
    <mergeCell ref="E65:J65"/>
    <mergeCell ref="K65:L65"/>
    <mergeCell ref="A61:D61"/>
    <mergeCell ref="E61:J61"/>
    <mergeCell ref="K61:L61"/>
    <mergeCell ref="A62:D62"/>
    <mergeCell ref="E62:J62"/>
    <mergeCell ref="K62:L62"/>
    <mergeCell ref="A63:D63"/>
    <mergeCell ref="E63:J63"/>
    <mergeCell ref="K63:L63"/>
    <mergeCell ref="A69:D69"/>
    <mergeCell ref="E69:J69"/>
    <mergeCell ref="K69:L69"/>
    <mergeCell ref="A70:D70"/>
    <mergeCell ref="E70:J70"/>
    <mergeCell ref="K70:L70"/>
    <mergeCell ref="A66:D66"/>
    <mergeCell ref="E66:J66"/>
    <mergeCell ref="K66:L66"/>
    <mergeCell ref="A67:D67"/>
    <mergeCell ref="E67:J67"/>
    <mergeCell ref="K67:L67"/>
    <mergeCell ref="A68:D68"/>
    <mergeCell ref="E68:J68"/>
    <mergeCell ref="K68:L68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M138"/>
  <sheetViews>
    <sheetView topLeftCell="A128" workbookViewId="0">
      <selection activeCell="E2" sqref="E2:G2"/>
    </sheetView>
  </sheetViews>
  <sheetFormatPr defaultRowHeight="15.75" x14ac:dyDescent="0.25"/>
  <cols>
    <col min="1" max="1" width="54.28515625" customWidth="1"/>
    <col min="2" max="2" width="5.42578125" style="9" customWidth="1"/>
    <col min="3" max="3" width="4.7109375" customWidth="1"/>
    <col min="4" max="4" width="4" customWidth="1"/>
    <col min="5" max="5" width="13" style="2" customWidth="1"/>
    <col min="6" max="6" width="5.5703125" customWidth="1"/>
    <col min="7" max="7" width="13.140625" style="3" customWidth="1"/>
    <col min="8" max="8" width="9.140625" hidden="1" customWidth="1"/>
  </cols>
  <sheetData>
    <row r="1" spans="1:13" ht="15.75" customHeight="1" x14ac:dyDescent="0.2">
      <c r="A1" s="4"/>
      <c r="B1" s="8"/>
      <c r="C1" s="4"/>
      <c r="D1" s="4"/>
      <c r="E1" s="7"/>
      <c r="F1" s="192" t="s">
        <v>215</v>
      </c>
      <c r="G1" s="192"/>
      <c r="H1" s="1"/>
      <c r="I1" s="1"/>
      <c r="J1" s="4"/>
      <c r="K1" s="4"/>
      <c r="L1" s="4"/>
      <c r="M1" s="4"/>
    </row>
    <row r="2" spans="1:13" ht="48.75" customHeight="1" x14ac:dyDescent="0.2">
      <c r="A2" s="4"/>
      <c r="B2" s="8"/>
      <c r="C2" s="5"/>
      <c r="D2" s="5"/>
      <c r="E2" s="193" t="s">
        <v>280</v>
      </c>
      <c r="F2" s="193"/>
      <c r="G2" s="193"/>
      <c r="H2" s="1"/>
      <c r="I2" s="1"/>
      <c r="J2" s="1"/>
      <c r="K2" s="4"/>
      <c r="L2" s="4"/>
      <c r="M2" s="4"/>
    </row>
    <row r="3" spans="1:13" ht="40.5" customHeight="1" x14ac:dyDescent="0.2">
      <c r="A3" s="194" t="s">
        <v>242</v>
      </c>
      <c r="B3" s="195"/>
      <c r="C3" s="195"/>
      <c r="D3" s="195"/>
      <c r="E3" s="195"/>
      <c r="F3" s="195"/>
      <c r="G3" s="195"/>
      <c r="H3" s="195"/>
      <c r="I3" s="4"/>
      <c r="J3" s="4"/>
      <c r="K3" s="4"/>
      <c r="L3" s="4"/>
      <c r="M3" s="4"/>
    </row>
    <row r="4" spans="1:13" ht="12.75" x14ac:dyDescent="0.2">
      <c r="A4" s="4"/>
      <c r="B4" s="8"/>
      <c r="C4" s="4"/>
      <c r="D4" s="4"/>
      <c r="E4" s="7"/>
      <c r="F4" s="4"/>
      <c r="G4" s="6" t="s">
        <v>93</v>
      </c>
      <c r="H4" s="4"/>
      <c r="I4" s="4"/>
      <c r="J4" s="4"/>
      <c r="K4" s="4"/>
      <c r="L4" s="4"/>
      <c r="M4" s="4"/>
    </row>
    <row r="5" spans="1:13" ht="12.75" customHeight="1" x14ac:dyDescent="0.2">
      <c r="A5" s="190" t="s">
        <v>0</v>
      </c>
      <c r="B5" s="190" t="s">
        <v>125</v>
      </c>
      <c r="C5" s="196" t="s">
        <v>92</v>
      </c>
      <c r="D5" s="196" t="s">
        <v>91</v>
      </c>
      <c r="E5" s="198" t="s">
        <v>90</v>
      </c>
      <c r="F5" s="198" t="s">
        <v>89</v>
      </c>
      <c r="G5" s="188" t="s">
        <v>88</v>
      </c>
      <c r="H5" s="4"/>
      <c r="I5" s="4"/>
      <c r="J5" s="4"/>
      <c r="K5" s="4"/>
      <c r="L5" s="4"/>
      <c r="M5" s="4"/>
    </row>
    <row r="6" spans="1:13" ht="30" customHeight="1" x14ac:dyDescent="0.2">
      <c r="A6" s="191"/>
      <c r="B6" s="191"/>
      <c r="C6" s="197"/>
      <c r="D6" s="197"/>
      <c r="E6" s="199"/>
      <c r="F6" s="199"/>
      <c r="G6" s="189"/>
      <c r="H6" s="4"/>
      <c r="I6" s="4"/>
      <c r="J6" s="4"/>
      <c r="K6" s="4"/>
      <c r="L6" s="4"/>
      <c r="M6" s="4"/>
    </row>
    <row r="7" spans="1:13" x14ac:dyDescent="0.2">
      <c r="A7" s="18" t="s">
        <v>87</v>
      </c>
      <c r="B7" s="12">
        <v>915</v>
      </c>
      <c r="C7" s="42" t="s">
        <v>2</v>
      </c>
      <c r="D7" s="42" t="s">
        <v>2</v>
      </c>
      <c r="E7" s="43" t="s">
        <v>94</v>
      </c>
      <c r="F7" s="42" t="s">
        <v>1</v>
      </c>
      <c r="G7" s="44">
        <f>G8+G42+G55+G80+G106+G113+G130</f>
        <v>8356.9000000000015</v>
      </c>
      <c r="H7" s="4"/>
      <c r="I7" s="4"/>
      <c r="J7" s="4"/>
      <c r="K7" s="4"/>
      <c r="L7" s="4"/>
      <c r="M7" s="4"/>
    </row>
    <row r="8" spans="1:13" x14ac:dyDescent="0.2">
      <c r="A8" s="20" t="s">
        <v>86</v>
      </c>
      <c r="B8" s="12">
        <v>915</v>
      </c>
      <c r="C8" s="45" t="s">
        <v>4</v>
      </c>
      <c r="D8" s="45" t="s">
        <v>2</v>
      </c>
      <c r="E8" s="46" t="s">
        <v>94</v>
      </c>
      <c r="F8" s="45" t="s">
        <v>1</v>
      </c>
      <c r="G8" s="44">
        <f>G9+G14+G22+G32+G36+G27</f>
        <v>3387.4</v>
      </c>
      <c r="H8" s="4"/>
      <c r="I8" s="4"/>
      <c r="J8" s="4"/>
      <c r="K8" s="4"/>
      <c r="L8" s="4"/>
      <c r="M8" s="4"/>
    </row>
    <row r="9" spans="1:13" ht="27" x14ac:dyDescent="0.2">
      <c r="A9" s="23" t="s">
        <v>85</v>
      </c>
      <c r="B9" s="12">
        <v>915</v>
      </c>
      <c r="C9" s="45" t="s">
        <v>4</v>
      </c>
      <c r="D9" s="45" t="s">
        <v>20</v>
      </c>
      <c r="E9" s="46" t="s">
        <v>94</v>
      </c>
      <c r="F9" s="45" t="s">
        <v>1</v>
      </c>
      <c r="G9" s="44">
        <f>G13</f>
        <v>710.8</v>
      </c>
      <c r="H9" s="4"/>
      <c r="I9" s="4"/>
      <c r="J9" s="4"/>
      <c r="K9" s="4"/>
      <c r="L9" s="4"/>
      <c r="M9" s="4"/>
    </row>
    <row r="10" spans="1:13" ht="27" x14ac:dyDescent="0.2">
      <c r="A10" s="23" t="s">
        <v>218</v>
      </c>
      <c r="B10" s="12">
        <v>915</v>
      </c>
      <c r="C10" s="21" t="s">
        <v>4</v>
      </c>
      <c r="D10" s="21" t="s">
        <v>20</v>
      </c>
      <c r="E10" s="22" t="s">
        <v>95</v>
      </c>
      <c r="F10" s="21" t="s">
        <v>1</v>
      </c>
      <c r="G10" s="17">
        <f>G11</f>
        <v>710.8</v>
      </c>
      <c r="H10" s="4"/>
      <c r="I10" s="4"/>
      <c r="J10" s="4"/>
      <c r="K10" s="4"/>
      <c r="L10" s="4"/>
      <c r="M10" s="4"/>
    </row>
    <row r="11" spans="1:13" ht="25.5" x14ac:dyDescent="0.2">
      <c r="A11" s="24" t="s">
        <v>45</v>
      </c>
      <c r="B11" s="12">
        <v>915</v>
      </c>
      <c r="C11" s="45" t="s">
        <v>4</v>
      </c>
      <c r="D11" s="45" t="s">
        <v>20</v>
      </c>
      <c r="E11" s="46" t="s">
        <v>96</v>
      </c>
      <c r="F11" s="45" t="s">
        <v>1</v>
      </c>
      <c r="G11" s="14">
        <f>G12</f>
        <v>710.8</v>
      </c>
      <c r="H11" s="4"/>
      <c r="I11" s="4"/>
      <c r="J11" s="4"/>
      <c r="K11" s="4"/>
      <c r="L11" s="4"/>
      <c r="M11" s="4"/>
    </row>
    <row r="12" spans="1:13" x14ac:dyDescent="0.2">
      <c r="A12" s="24" t="s">
        <v>84</v>
      </c>
      <c r="B12" s="12">
        <v>915</v>
      </c>
      <c r="C12" s="45" t="s">
        <v>4</v>
      </c>
      <c r="D12" s="45" t="s">
        <v>20</v>
      </c>
      <c r="E12" s="46" t="s">
        <v>97</v>
      </c>
      <c r="F12" s="45" t="s">
        <v>1</v>
      </c>
      <c r="G12" s="14">
        <f>G13</f>
        <v>710.8</v>
      </c>
      <c r="H12" s="4"/>
      <c r="I12" s="4"/>
      <c r="J12" s="4"/>
      <c r="K12" s="4"/>
      <c r="L12" s="4"/>
      <c r="M12" s="4"/>
    </row>
    <row r="13" spans="1:13" ht="25.5" x14ac:dyDescent="0.2">
      <c r="A13" s="24" t="s">
        <v>72</v>
      </c>
      <c r="B13" s="12">
        <v>915</v>
      </c>
      <c r="C13" s="45" t="s">
        <v>4</v>
      </c>
      <c r="D13" s="45" t="s">
        <v>20</v>
      </c>
      <c r="E13" s="46" t="s">
        <v>97</v>
      </c>
      <c r="F13" s="45" t="s">
        <v>16</v>
      </c>
      <c r="G13" s="14">
        <v>710.8</v>
      </c>
      <c r="H13" s="4"/>
      <c r="I13" s="4"/>
      <c r="J13" s="4"/>
      <c r="K13" s="4"/>
      <c r="L13" s="4"/>
      <c r="M13" s="4"/>
    </row>
    <row r="14" spans="1:13" ht="40.5" x14ac:dyDescent="0.2">
      <c r="A14" s="23" t="s">
        <v>83</v>
      </c>
      <c r="B14" s="12">
        <v>915</v>
      </c>
      <c r="C14" s="45" t="s">
        <v>4</v>
      </c>
      <c r="D14" s="45" t="s">
        <v>40</v>
      </c>
      <c r="E14" s="46" t="s">
        <v>94</v>
      </c>
      <c r="F14" s="45" t="s">
        <v>1</v>
      </c>
      <c r="G14" s="44">
        <f>G15</f>
        <v>1785</v>
      </c>
      <c r="H14" s="4"/>
      <c r="I14" s="4"/>
      <c r="J14" s="4"/>
      <c r="K14" s="4"/>
      <c r="L14" s="4"/>
      <c r="M14" s="4"/>
    </row>
    <row r="15" spans="1:13" ht="27" x14ac:dyDescent="0.2">
      <c r="A15" s="23" t="s">
        <v>218</v>
      </c>
      <c r="B15" s="12">
        <v>915</v>
      </c>
      <c r="C15" s="21" t="s">
        <v>4</v>
      </c>
      <c r="D15" s="21" t="s">
        <v>40</v>
      </c>
      <c r="E15" s="22" t="s">
        <v>95</v>
      </c>
      <c r="F15" s="21" t="s">
        <v>1</v>
      </c>
      <c r="G15" s="19">
        <f>G16</f>
        <v>1785</v>
      </c>
      <c r="H15" s="4"/>
      <c r="I15" s="4"/>
      <c r="J15" s="4"/>
      <c r="K15" s="4"/>
      <c r="L15" s="4"/>
      <c r="M15" s="4"/>
    </row>
    <row r="16" spans="1:13" ht="25.5" x14ac:dyDescent="0.2">
      <c r="A16" s="24" t="s">
        <v>45</v>
      </c>
      <c r="B16" s="12">
        <v>915</v>
      </c>
      <c r="C16" s="45" t="s">
        <v>4</v>
      </c>
      <c r="D16" s="45" t="s">
        <v>40</v>
      </c>
      <c r="E16" s="46" t="s">
        <v>96</v>
      </c>
      <c r="F16" s="45" t="s">
        <v>1</v>
      </c>
      <c r="G16" s="14">
        <f>G17+G20</f>
        <v>1785</v>
      </c>
      <c r="H16" s="4"/>
      <c r="I16" s="4"/>
      <c r="J16" s="4"/>
      <c r="K16" s="4"/>
      <c r="L16" s="4"/>
      <c r="M16" s="4"/>
    </row>
    <row r="17" spans="1:13" ht="25.5" x14ac:dyDescent="0.2">
      <c r="A17" s="24" t="s">
        <v>82</v>
      </c>
      <c r="B17" s="12">
        <v>915</v>
      </c>
      <c r="C17" s="45" t="s">
        <v>4</v>
      </c>
      <c r="D17" s="45" t="s">
        <v>40</v>
      </c>
      <c r="E17" s="46" t="s">
        <v>98</v>
      </c>
      <c r="F17" s="45" t="s">
        <v>1</v>
      </c>
      <c r="G17" s="14">
        <f>G18+G19+G21</f>
        <v>1785</v>
      </c>
      <c r="H17" s="4"/>
      <c r="I17" s="4"/>
      <c r="J17" s="4"/>
      <c r="K17" s="4"/>
      <c r="L17" s="4"/>
      <c r="M17" s="4"/>
    </row>
    <row r="18" spans="1:13" ht="25.5" x14ac:dyDescent="0.2">
      <c r="A18" s="24" t="s">
        <v>72</v>
      </c>
      <c r="B18" s="67">
        <v>915</v>
      </c>
      <c r="C18" s="45" t="s">
        <v>4</v>
      </c>
      <c r="D18" s="45" t="s">
        <v>40</v>
      </c>
      <c r="E18" s="46" t="s">
        <v>98</v>
      </c>
      <c r="F18" s="45" t="s">
        <v>16</v>
      </c>
      <c r="G18" s="14">
        <v>1506.3</v>
      </c>
      <c r="H18" s="4"/>
      <c r="I18" s="4"/>
      <c r="J18" s="4"/>
      <c r="K18" s="4"/>
      <c r="L18" s="4"/>
      <c r="M18" s="4"/>
    </row>
    <row r="19" spans="1:13" ht="25.5" x14ac:dyDescent="0.2">
      <c r="A19" s="24" t="s">
        <v>43</v>
      </c>
      <c r="B19" s="67">
        <v>915</v>
      </c>
      <c r="C19" s="45" t="s">
        <v>4</v>
      </c>
      <c r="D19" s="45" t="s">
        <v>40</v>
      </c>
      <c r="E19" s="46" t="s">
        <v>98</v>
      </c>
      <c r="F19" s="45" t="s">
        <v>42</v>
      </c>
      <c r="G19" s="14">
        <v>275.3</v>
      </c>
      <c r="H19" s="4"/>
      <c r="I19" s="4"/>
      <c r="J19" s="4"/>
      <c r="K19" s="4"/>
      <c r="L19" s="4"/>
      <c r="M19" s="4"/>
    </row>
    <row r="20" spans="1:13" hidden="1" x14ac:dyDescent="0.2">
      <c r="A20" s="24" t="s">
        <v>21</v>
      </c>
      <c r="B20" s="67">
        <v>915</v>
      </c>
      <c r="C20" s="45" t="s">
        <v>4</v>
      </c>
      <c r="D20" s="45" t="s">
        <v>40</v>
      </c>
      <c r="E20" s="46" t="s">
        <v>176</v>
      </c>
      <c r="F20" s="45" t="s">
        <v>63</v>
      </c>
      <c r="G20" s="14"/>
      <c r="H20" s="4"/>
      <c r="I20" s="4"/>
      <c r="J20" s="4"/>
      <c r="K20" s="4"/>
      <c r="L20" s="4"/>
      <c r="M20" s="4"/>
    </row>
    <row r="21" spans="1:13" x14ac:dyDescent="0.2">
      <c r="A21" s="24" t="s">
        <v>60</v>
      </c>
      <c r="B21" s="67">
        <v>915</v>
      </c>
      <c r="C21" s="45" t="s">
        <v>4</v>
      </c>
      <c r="D21" s="45" t="s">
        <v>40</v>
      </c>
      <c r="E21" s="46" t="s">
        <v>98</v>
      </c>
      <c r="F21" s="45" t="s">
        <v>49</v>
      </c>
      <c r="G21" s="14">
        <v>3.4</v>
      </c>
      <c r="H21" s="4"/>
      <c r="I21" s="4"/>
      <c r="J21" s="4"/>
      <c r="K21" s="4"/>
      <c r="L21" s="4"/>
      <c r="M21" s="4"/>
    </row>
    <row r="22" spans="1:13" ht="40.5" x14ac:dyDescent="0.2">
      <c r="A22" s="23" t="s">
        <v>81</v>
      </c>
      <c r="B22" s="67">
        <v>915</v>
      </c>
      <c r="C22" s="45" t="s">
        <v>4</v>
      </c>
      <c r="D22" s="45" t="s">
        <v>10</v>
      </c>
      <c r="E22" s="46" t="s">
        <v>94</v>
      </c>
      <c r="F22" s="45" t="s">
        <v>1</v>
      </c>
      <c r="G22" s="44">
        <f>G23</f>
        <v>4</v>
      </c>
      <c r="H22" s="4"/>
      <c r="I22" s="4"/>
      <c r="J22" s="4"/>
      <c r="K22" s="4"/>
      <c r="L22" s="4"/>
      <c r="M22" s="4"/>
    </row>
    <row r="23" spans="1:13" ht="27" x14ac:dyDescent="0.2">
      <c r="A23" s="23" t="s">
        <v>218</v>
      </c>
      <c r="B23" s="12">
        <v>915</v>
      </c>
      <c r="C23" s="21" t="s">
        <v>4</v>
      </c>
      <c r="D23" s="21" t="s">
        <v>10</v>
      </c>
      <c r="E23" s="22" t="s">
        <v>95</v>
      </c>
      <c r="F23" s="21" t="s">
        <v>1</v>
      </c>
      <c r="G23" s="17">
        <f>G24</f>
        <v>4</v>
      </c>
      <c r="H23" s="4"/>
      <c r="I23" s="4"/>
      <c r="J23" s="4"/>
      <c r="K23" s="4"/>
      <c r="L23" s="4"/>
      <c r="M23" s="4"/>
    </row>
    <row r="24" spans="1:13" ht="25.5" x14ac:dyDescent="0.2">
      <c r="A24" s="24" t="s">
        <v>45</v>
      </c>
      <c r="B24" s="12">
        <v>915</v>
      </c>
      <c r="C24" s="45" t="s">
        <v>4</v>
      </c>
      <c r="D24" s="45" t="s">
        <v>10</v>
      </c>
      <c r="E24" s="47" t="s">
        <v>96</v>
      </c>
      <c r="F24" s="45" t="s">
        <v>1</v>
      </c>
      <c r="G24" s="14">
        <f>G25</f>
        <v>4</v>
      </c>
      <c r="H24" s="4"/>
      <c r="I24" s="4"/>
      <c r="J24" s="4"/>
      <c r="K24" s="4"/>
      <c r="L24" s="4"/>
      <c r="M24" s="4"/>
    </row>
    <row r="25" spans="1:13" ht="38.25" x14ac:dyDescent="0.2">
      <c r="A25" s="24" t="s">
        <v>184</v>
      </c>
      <c r="B25" s="12">
        <v>915</v>
      </c>
      <c r="C25" s="45" t="s">
        <v>4</v>
      </c>
      <c r="D25" s="45" t="s">
        <v>10</v>
      </c>
      <c r="E25" s="47" t="s">
        <v>179</v>
      </c>
      <c r="F25" s="45" t="s">
        <v>1</v>
      </c>
      <c r="G25" s="14">
        <f>G26</f>
        <v>4</v>
      </c>
      <c r="H25" s="4"/>
      <c r="I25" s="4"/>
      <c r="J25" s="4"/>
      <c r="K25" s="4"/>
      <c r="L25" s="4"/>
      <c r="M25" s="4"/>
    </row>
    <row r="26" spans="1:13" x14ac:dyDescent="0.2">
      <c r="A26" s="24" t="s">
        <v>21</v>
      </c>
      <c r="B26" s="12">
        <v>915</v>
      </c>
      <c r="C26" s="45" t="s">
        <v>4</v>
      </c>
      <c r="D26" s="45" t="s">
        <v>10</v>
      </c>
      <c r="E26" s="47" t="s">
        <v>179</v>
      </c>
      <c r="F26" s="45" t="s">
        <v>63</v>
      </c>
      <c r="G26" s="14">
        <v>4</v>
      </c>
      <c r="H26" s="4"/>
      <c r="I26" s="4"/>
      <c r="J26" s="4"/>
      <c r="K26" s="4"/>
      <c r="L26" s="4"/>
      <c r="M26" s="4"/>
    </row>
    <row r="27" spans="1:13" x14ac:dyDescent="0.2">
      <c r="A27" s="25" t="s">
        <v>180</v>
      </c>
      <c r="B27" s="12">
        <v>915</v>
      </c>
      <c r="C27" s="45" t="s">
        <v>4</v>
      </c>
      <c r="D27" s="45" t="s">
        <v>22</v>
      </c>
      <c r="E27" s="47" t="s">
        <v>94</v>
      </c>
      <c r="F27" s="45" t="s">
        <v>1</v>
      </c>
      <c r="G27" s="14">
        <f>G28</f>
        <v>44</v>
      </c>
      <c r="H27" s="4"/>
      <c r="I27" s="4"/>
      <c r="J27" s="4"/>
      <c r="K27" s="4"/>
      <c r="L27" s="4"/>
      <c r="M27" s="4"/>
    </row>
    <row r="28" spans="1:13" ht="24" x14ac:dyDescent="0.2">
      <c r="A28" s="68" t="s">
        <v>218</v>
      </c>
      <c r="B28" s="12">
        <v>915</v>
      </c>
      <c r="C28" s="45" t="s">
        <v>4</v>
      </c>
      <c r="D28" s="45" t="s">
        <v>22</v>
      </c>
      <c r="E28" s="47" t="s">
        <v>95</v>
      </c>
      <c r="F28" s="45" t="s">
        <v>1</v>
      </c>
      <c r="G28" s="14">
        <f>G29</f>
        <v>44</v>
      </c>
      <c r="H28" s="4"/>
      <c r="I28" s="4"/>
      <c r="J28" s="4"/>
      <c r="K28" s="4"/>
      <c r="L28" s="4"/>
      <c r="M28" s="4"/>
    </row>
    <row r="29" spans="1:13" ht="25.5" x14ac:dyDescent="0.2">
      <c r="A29" s="24" t="s">
        <v>45</v>
      </c>
      <c r="B29" s="12">
        <v>915</v>
      </c>
      <c r="C29" s="45" t="s">
        <v>4</v>
      </c>
      <c r="D29" s="45" t="s">
        <v>22</v>
      </c>
      <c r="E29" s="47" t="s">
        <v>96</v>
      </c>
      <c r="F29" s="45" t="s">
        <v>1</v>
      </c>
      <c r="G29" s="14">
        <f>G30</f>
        <v>44</v>
      </c>
      <c r="H29" s="4"/>
      <c r="I29" s="4"/>
      <c r="J29" s="4"/>
      <c r="K29" s="4"/>
      <c r="L29" s="4"/>
      <c r="M29" s="4"/>
    </row>
    <row r="30" spans="1:13" x14ac:dyDescent="0.2">
      <c r="A30" s="24" t="s">
        <v>44</v>
      </c>
      <c r="B30" s="12">
        <v>915</v>
      </c>
      <c r="C30" s="45" t="s">
        <v>4</v>
      </c>
      <c r="D30" s="45" t="s">
        <v>22</v>
      </c>
      <c r="E30" s="47" t="s">
        <v>265</v>
      </c>
      <c r="F30" s="45" t="s">
        <v>1</v>
      </c>
      <c r="G30" s="14">
        <f>G31</f>
        <v>44</v>
      </c>
      <c r="H30" s="4"/>
      <c r="I30" s="4"/>
      <c r="J30" s="4"/>
      <c r="K30" s="4"/>
      <c r="L30" s="4"/>
      <c r="M30" s="4"/>
    </row>
    <row r="31" spans="1:13" ht="15.75" customHeight="1" x14ac:dyDescent="0.2">
      <c r="A31" s="24" t="s">
        <v>266</v>
      </c>
      <c r="B31" s="12">
        <v>915</v>
      </c>
      <c r="C31" s="45" t="s">
        <v>4</v>
      </c>
      <c r="D31" s="45" t="s">
        <v>22</v>
      </c>
      <c r="E31" s="47" t="s">
        <v>267</v>
      </c>
      <c r="F31" s="45" t="s">
        <v>268</v>
      </c>
      <c r="G31" s="14">
        <v>44</v>
      </c>
      <c r="H31" s="4"/>
      <c r="I31" s="4"/>
      <c r="J31" s="4"/>
      <c r="K31" s="4"/>
      <c r="L31" s="4"/>
      <c r="M31" s="4"/>
    </row>
    <row r="32" spans="1:13" hidden="1" x14ac:dyDescent="0.2">
      <c r="A32" s="23" t="s">
        <v>80</v>
      </c>
      <c r="B32" s="12">
        <v>915</v>
      </c>
      <c r="C32" s="45" t="s">
        <v>4</v>
      </c>
      <c r="D32" s="45" t="s">
        <v>15</v>
      </c>
      <c r="E32" s="46" t="s">
        <v>94</v>
      </c>
      <c r="F32" s="45" t="s">
        <v>1</v>
      </c>
      <c r="G32" s="14">
        <f>G33</f>
        <v>0</v>
      </c>
      <c r="H32" s="4"/>
      <c r="I32" s="4"/>
      <c r="J32" s="4"/>
      <c r="K32" s="4"/>
      <c r="L32" s="4"/>
      <c r="M32" s="4"/>
    </row>
    <row r="33" spans="1:13" ht="27" hidden="1" x14ac:dyDescent="0.2">
      <c r="A33" s="23" t="s">
        <v>218</v>
      </c>
      <c r="B33" s="12">
        <v>915</v>
      </c>
      <c r="C33" s="21" t="s">
        <v>4</v>
      </c>
      <c r="D33" s="21" t="s">
        <v>15</v>
      </c>
      <c r="E33" s="22" t="s">
        <v>95</v>
      </c>
      <c r="F33" s="21" t="s">
        <v>1</v>
      </c>
      <c r="G33" s="17">
        <f>G34</f>
        <v>0</v>
      </c>
      <c r="H33" s="4"/>
      <c r="I33" s="4"/>
      <c r="J33" s="4"/>
      <c r="K33" s="4"/>
      <c r="L33" s="4"/>
      <c r="M33" s="4"/>
    </row>
    <row r="34" spans="1:13" ht="25.5" hidden="1" x14ac:dyDescent="0.2">
      <c r="A34" s="24" t="s">
        <v>45</v>
      </c>
      <c r="B34" s="12">
        <v>915</v>
      </c>
      <c r="C34" s="45" t="s">
        <v>4</v>
      </c>
      <c r="D34" s="45" t="s">
        <v>15</v>
      </c>
      <c r="E34" s="46" t="s">
        <v>96</v>
      </c>
      <c r="F34" s="45" t="s">
        <v>1</v>
      </c>
      <c r="G34" s="14">
        <f>G35</f>
        <v>0</v>
      </c>
      <c r="H34" s="4"/>
      <c r="I34" s="4"/>
      <c r="J34" s="4"/>
      <c r="K34" s="4"/>
      <c r="L34" s="4"/>
      <c r="M34" s="4"/>
    </row>
    <row r="35" spans="1:13" hidden="1" x14ac:dyDescent="0.2">
      <c r="A35" s="24" t="s">
        <v>79</v>
      </c>
      <c r="B35" s="12">
        <v>915</v>
      </c>
      <c r="C35" s="45" t="s">
        <v>4</v>
      </c>
      <c r="D35" s="45" t="s">
        <v>15</v>
      </c>
      <c r="E35" s="46" t="s">
        <v>102</v>
      </c>
      <c r="F35" s="45" t="s">
        <v>78</v>
      </c>
      <c r="G35" s="14">
        <v>0</v>
      </c>
      <c r="H35" s="4"/>
      <c r="I35" s="4"/>
      <c r="J35" s="4"/>
      <c r="K35" s="4"/>
      <c r="L35" s="4"/>
      <c r="M35" s="4"/>
    </row>
    <row r="36" spans="1:13" x14ac:dyDescent="0.2">
      <c r="A36" s="27" t="s">
        <v>77</v>
      </c>
      <c r="B36" s="12">
        <v>915</v>
      </c>
      <c r="C36" s="45" t="s">
        <v>4</v>
      </c>
      <c r="D36" s="45" t="s">
        <v>17</v>
      </c>
      <c r="E36" s="46" t="s">
        <v>94</v>
      </c>
      <c r="F36" s="45" t="s">
        <v>1</v>
      </c>
      <c r="G36" s="44">
        <f>G38</f>
        <v>843.6</v>
      </c>
      <c r="H36" s="4"/>
      <c r="I36" s="4"/>
      <c r="J36" s="4"/>
      <c r="K36" s="4"/>
      <c r="L36" s="4"/>
      <c r="M36" s="4"/>
    </row>
    <row r="37" spans="1:13" ht="27" x14ac:dyDescent="0.2">
      <c r="A37" s="23" t="s">
        <v>225</v>
      </c>
      <c r="B37" s="12">
        <v>915</v>
      </c>
      <c r="C37" s="21" t="s">
        <v>4</v>
      </c>
      <c r="D37" s="21" t="s">
        <v>17</v>
      </c>
      <c r="E37" s="22" t="s">
        <v>95</v>
      </c>
      <c r="F37" s="21" t="s">
        <v>1</v>
      </c>
      <c r="G37" s="17">
        <f>G38</f>
        <v>843.6</v>
      </c>
      <c r="H37" s="4"/>
      <c r="I37" s="4"/>
      <c r="J37" s="4"/>
      <c r="K37" s="4"/>
      <c r="L37" s="4"/>
      <c r="M37" s="4"/>
    </row>
    <row r="38" spans="1:13" ht="25.5" x14ac:dyDescent="0.2">
      <c r="A38" s="24" t="s">
        <v>45</v>
      </c>
      <c r="B38" s="12">
        <v>915</v>
      </c>
      <c r="C38" s="45" t="s">
        <v>4</v>
      </c>
      <c r="D38" s="45" t="s">
        <v>17</v>
      </c>
      <c r="E38" s="46" t="s">
        <v>96</v>
      </c>
      <c r="F38" s="45" t="s">
        <v>1</v>
      </c>
      <c r="G38" s="14">
        <f>G39+G40+G41</f>
        <v>843.6</v>
      </c>
      <c r="H38" s="4"/>
      <c r="I38" s="4"/>
      <c r="J38" s="4"/>
      <c r="K38" s="4"/>
      <c r="L38" s="4"/>
      <c r="M38" s="4"/>
    </row>
    <row r="39" spans="1:13" ht="25.5" x14ac:dyDescent="0.2">
      <c r="A39" s="24" t="s">
        <v>76</v>
      </c>
      <c r="B39" s="67">
        <v>915</v>
      </c>
      <c r="C39" s="45" t="s">
        <v>4</v>
      </c>
      <c r="D39" s="45" t="s">
        <v>17</v>
      </c>
      <c r="E39" s="46" t="s">
        <v>103</v>
      </c>
      <c r="F39" s="45" t="s">
        <v>5</v>
      </c>
      <c r="G39" s="14">
        <v>618.70000000000005</v>
      </c>
      <c r="H39" s="4"/>
      <c r="I39" s="4"/>
      <c r="J39" s="4"/>
      <c r="K39" s="4"/>
      <c r="L39" s="4"/>
      <c r="M39" s="4"/>
    </row>
    <row r="40" spans="1:13" ht="25.5" x14ac:dyDescent="0.2">
      <c r="A40" s="24" t="s">
        <v>43</v>
      </c>
      <c r="B40" s="67">
        <v>915</v>
      </c>
      <c r="C40" s="45" t="s">
        <v>4</v>
      </c>
      <c r="D40" s="45" t="s">
        <v>17</v>
      </c>
      <c r="E40" s="46" t="s">
        <v>103</v>
      </c>
      <c r="F40" s="45" t="s">
        <v>42</v>
      </c>
      <c r="G40" s="14">
        <v>224.9</v>
      </c>
      <c r="H40" s="4"/>
      <c r="I40" s="4"/>
      <c r="J40" s="4"/>
      <c r="K40" s="4"/>
      <c r="L40" s="4"/>
      <c r="M40" s="4"/>
    </row>
    <row r="41" spans="1:13" hidden="1" x14ac:dyDescent="0.2">
      <c r="A41" s="24" t="s">
        <v>60</v>
      </c>
      <c r="B41" s="67">
        <v>915</v>
      </c>
      <c r="C41" s="45" t="s">
        <v>4</v>
      </c>
      <c r="D41" s="45" t="s">
        <v>17</v>
      </c>
      <c r="E41" s="46" t="s">
        <v>103</v>
      </c>
      <c r="F41" s="45" t="s">
        <v>49</v>
      </c>
      <c r="G41" s="14"/>
      <c r="H41" s="4"/>
      <c r="I41" s="4"/>
      <c r="J41" s="4"/>
      <c r="K41" s="4"/>
      <c r="L41" s="4"/>
      <c r="M41" s="4"/>
    </row>
    <row r="42" spans="1:13" x14ac:dyDescent="0.2">
      <c r="A42" s="28" t="s">
        <v>75</v>
      </c>
      <c r="B42" s="12">
        <v>915</v>
      </c>
      <c r="C42" s="45" t="s">
        <v>20</v>
      </c>
      <c r="D42" s="45" t="s">
        <v>2</v>
      </c>
      <c r="E42" s="46" t="s">
        <v>94</v>
      </c>
      <c r="F42" s="45" t="s">
        <v>1</v>
      </c>
      <c r="G42" s="44">
        <f>G43</f>
        <v>113</v>
      </c>
      <c r="H42" s="4"/>
      <c r="I42" s="4"/>
      <c r="J42" s="4"/>
      <c r="K42" s="4"/>
      <c r="L42" s="4"/>
      <c r="M42" s="4"/>
    </row>
    <row r="43" spans="1:13" x14ac:dyDescent="0.2">
      <c r="A43" s="24" t="s">
        <v>74</v>
      </c>
      <c r="B43" s="12">
        <v>915</v>
      </c>
      <c r="C43" s="45" t="s">
        <v>20</v>
      </c>
      <c r="D43" s="45" t="s">
        <v>7</v>
      </c>
      <c r="E43" s="46" t="s">
        <v>94</v>
      </c>
      <c r="F43" s="45" t="s">
        <v>1</v>
      </c>
      <c r="G43" s="44">
        <f>G44</f>
        <v>113</v>
      </c>
      <c r="H43" s="4"/>
      <c r="I43" s="4"/>
      <c r="J43" s="4"/>
      <c r="K43" s="4"/>
      <c r="L43" s="4"/>
      <c r="M43" s="4"/>
    </row>
    <row r="44" spans="1:13" ht="27" x14ac:dyDescent="0.2">
      <c r="A44" s="23" t="s">
        <v>225</v>
      </c>
      <c r="B44" s="12">
        <v>915</v>
      </c>
      <c r="C44" s="21" t="s">
        <v>20</v>
      </c>
      <c r="D44" s="21" t="s">
        <v>7</v>
      </c>
      <c r="E44" s="22" t="s">
        <v>95</v>
      </c>
      <c r="F44" s="21" t="s">
        <v>1</v>
      </c>
      <c r="G44" s="17">
        <f>G45</f>
        <v>113</v>
      </c>
      <c r="H44" s="4"/>
      <c r="I44" s="4"/>
      <c r="J44" s="4"/>
      <c r="K44" s="4"/>
      <c r="L44" s="4"/>
      <c r="M44" s="4"/>
    </row>
    <row r="45" spans="1:13" ht="25.5" x14ac:dyDescent="0.2">
      <c r="A45" s="24" t="s">
        <v>73</v>
      </c>
      <c r="B45" s="67">
        <v>915</v>
      </c>
      <c r="C45" s="45" t="s">
        <v>20</v>
      </c>
      <c r="D45" s="45" t="s">
        <v>7</v>
      </c>
      <c r="E45" s="46" t="s">
        <v>106</v>
      </c>
      <c r="F45" s="45" t="s">
        <v>1</v>
      </c>
      <c r="G45" s="14">
        <f>G47+G46</f>
        <v>113</v>
      </c>
      <c r="H45" s="4"/>
      <c r="I45" s="4"/>
      <c r="J45" s="4"/>
      <c r="K45" s="4"/>
      <c r="L45" s="4"/>
      <c r="M45" s="4"/>
    </row>
    <row r="46" spans="1:13" ht="25.5" x14ac:dyDescent="0.2">
      <c r="A46" s="24" t="s">
        <v>72</v>
      </c>
      <c r="B46" s="67">
        <v>915</v>
      </c>
      <c r="C46" s="45" t="s">
        <v>20</v>
      </c>
      <c r="D46" s="45" t="s">
        <v>7</v>
      </c>
      <c r="E46" s="46" t="s">
        <v>106</v>
      </c>
      <c r="F46" s="45" t="s">
        <v>16</v>
      </c>
      <c r="G46" s="14">
        <v>113</v>
      </c>
      <c r="H46" s="4"/>
      <c r="I46" s="4"/>
      <c r="J46" s="4"/>
      <c r="K46" s="4"/>
      <c r="L46" s="4"/>
      <c r="M46" s="4"/>
    </row>
    <row r="47" spans="1:13" ht="25.5" hidden="1" x14ac:dyDescent="0.2">
      <c r="A47" s="24" t="s">
        <v>43</v>
      </c>
      <c r="B47" s="67">
        <v>915</v>
      </c>
      <c r="C47" s="45" t="s">
        <v>20</v>
      </c>
      <c r="D47" s="45" t="s">
        <v>7</v>
      </c>
      <c r="E47" s="46" t="s">
        <v>106</v>
      </c>
      <c r="F47" s="45" t="s">
        <v>42</v>
      </c>
      <c r="G47" s="14">
        <v>0</v>
      </c>
      <c r="H47" s="4"/>
      <c r="I47" s="4"/>
      <c r="J47" s="4"/>
      <c r="K47" s="4"/>
      <c r="L47" s="4"/>
      <c r="M47" s="4"/>
    </row>
    <row r="48" spans="1:13" ht="25.5" hidden="1" x14ac:dyDescent="0.2">
      <c r="A48" s="29" t="s">
        <v>71</v>
      </c>
      <c r="B48" s="67">
        <v>915</v>
      </c>
      <c r="C48" s="45" t="s">
        <v>7</v>
      </c>
      <c r="D48" s="45" t="s">
        <v>2</v>
      </c>
      <c r="E48" s="46" t="s">
        <v>94</v>
      </c>
      <c r="F48" s="45" t="s">
        <v>1</v>
      </c>
      <c r="G48" s="44">
        <f t="shared" ref="G48:G53" si="0">G49</f>
        <v>0</v>
      </c>
      <c r="H48" s="4"/>
      <c r="I48" s="4"/>
      <c r="J48" s="4"/>
      <c r="K48" s="4"/>
      <c r="L48" s="4"/>
      <c r="M48" s="4"/>
    </row>
    <row r="49" spans="1:13" hidden="1" x14ac:dyDescent="0.2">
      <c r="A49" s="26" t="s">
        <v>99</v>
      </c>
      <c r="B49" s="12">
        <v>915</v>
      </c>
      <c r="C49" s="45" t="s">
        <v>7</v>
      </c>
      <c r="D49" s="45" t="s">
        <v>2</v>
      </c>
      <c r="E49" s="46" t="s">
        <v>94</v>
      </c>
      <c r="F49" s="45" t="s">
        <v>1</v>
      </c>
      <c r="G49" s="14">
        <f t="shared" si="0"/>
        <v>0</v>
      </c>
      <c r="H49" s="4"/>
      <c r="I49" s="4"/>
      <c r="J49" s="4"/>
      <c r="K49" s="4"/>
      <c r="L49" s="4"/>
      <c r="M49" s="4"/>
    </row>
    <row r="50" spans="1:13" hidden="1" x14ac:dyDescent="0.2">
      <c r="A50" s="29" t="s">
        <v>70</v>
      </c>
      <c r="B50" s="12">
        <v>915</v>
      </c>
      <c r="C50" s="45" t="s">
        <v>7</v>
      </c>
      <c r="D50" s="45" t="s">
        <v>12</v>
      </c>
      <c r="E50" s="46" t="s">
        <v>94</v>
      </c>
      <c r="F50" s="45" t="s">
        <v>1</v>
      </c>
      <c r="G50" s="44">
        <f t="shared" si="0"/>
        <v>0</v>
      </c>
      <c r="H50" s="4"/>
      <c r="I50" s="4"/>
      <c r="J50" s="4"/>
      <c r="K50" s="4"/>
      <c r="L50" s="4"/>
      <c r="M50" s="4"/>
    </row>
    <row r="51" spans="1:13" ht="40.5" hidden="1" x14ac:dyDescent="0.2">
      <c r="A51" s="23" t="s">
        <v>107</v>
      </c>
      <c r="B51" s="67">
        <v>915</v>
      </c>
      <c r="C51" s="45" t="s">
        <v>7</v>
      </c>
      <c r="D51" s="45" t="s">
        <v>12</v>
      </c>
      <c r="E51" s="46" t="s">
        <v>94</v>
      </c>
      <c r="F51" s="45" t="s">
        <v>1</v>
      </c>
      <c r="G51" s="14">
        <f t="shared" si="0"/>
        <v>0</v>
      </c>
      <c r="H51" s="4"/>
      <c r="I51" s="4"/>
      <c r="J51" s="4"/>
      <c r="K51" s="4"/>
      <c r="L51" s="4"/>
      <c r="M51" s="4"/>
    </row>
    <row r="52" spans="1:13" hidden="1" x14ac:dyDescent="0.2">
      <c r="A52" s="24" t="s">
        <v>44</v>
      </c>
      <c r="B52" s="12">
        <v>915</v>
      </c>
      <c r="C52" s="45" t="s">
        <v>7</v>
      </c>
      <c r="D52" s="45" t="s">
        <v>12</v>
      </c>
      <c r="E52" s="46" t="s">
        <v>108</v>
      </c>
      <c r="F52" s="45" t="s">
        <v>1</v>
      </c>
      <c r="G52" s="14">
        <f t="shared" si="0"/>
        <v>0</v>
      </c>
      <c r="H52" s="4"/>
      <c r="I52" s="4"/>
      <c r="J52" s="4"/>
      <c r="K52" s="4"/>
      <c r="L52" s="4"/>
      <c r="M52" s="4"/>
    </row>
    <row r="53" spans="1:13" ht="25.5" hidden="1" x14ac:dyDescent="0.2">
      <c r="A53" s="24" t="s">
        <v>109</v>
      </c>
      <c r="B53" s="12">
        <v>915</v>
      </c>
      <c r="C53" s="45" t="s">
        <v>7</v>
      </c>
      <c r="D53" s="45" t="s">
        <v>12</v>
      </c>
      <c r="E53" s="46" t="s">
        <v>108</v>
      </c>
      <c r="F53" s="45" t="s">
        <v>1</v>
      </c>
      <c r="G53" s="14">
        <f t="shared" si="0"/>
        <v>0</v>
      </c>
      <c r="H53" s="4"/>
      <c r="I53" s="4"/>
      <c r="J53" s="4"/>
      <c r="K53" s="4"/>
      <c r="L53" s="4"/>
      <c r="M53" s="4"/>
    </row>
    <row r="54" spans="1:13" ht="25.5" hidden="1" x14ac:dyDescent="0.2">
      <c r="A54" s="24" t="s">
        <v>43</v>
      </c>
      <c r="B54" s="12">
        <v>915</v>
      </c>
      <c r="C54" s="45" t="s">
        <v>7</v>
      </c>
      <c r="D54" s="45" t="s">
        <v>12</v>
      </c>
      <c r="E54" s="46" t="s">
        <v>108</v>
      </c>
      <c r="F54" s="45" t="s">
        <v>42</v>
      </c>
      <c r="G54" s="14">
        <v>0</v>
      </c>
      <c r="H54" s="4"/>
      <c r="I54" s="4"/>
      <c r="J54" s="4"/>
      <c r="K54" s="4"/>
      <c r="L54" s="4"/>
      <c r="M54" s="4"/>
    </row>
    <row r="55" spans="1:13" x14ac:dyDescent="0.2">
      <c r="A55" s="30" t="s">
        <v>69</v>
      </c>
      <c r="B55" s="12">
        <v>915</v>
      </c>
      <c r="C55" s="45" t="s">
        <v>40</v>
      </c>
      <c r="D55" s="45" t="s">
        <v>2</v>
      </c>
      <c r="E55" s="46" t="s">
        <v>94</v>
      </c>
      <c r="F55" s="45" t="s">
        <v>1</v>
      </c>
      <c r="G55" s="44">
        <f>G56+G67</f>
        <v>2286.9</v>
      </c>
      <c r="H55" s="4"/>
      <c r="I55" s="4"/>
      <c r="J55" s="4"/>
      <c r="K55" s="4"/>
      <c r="L55" s="4"/>
      <c r="M55" s="4"/>
    </row>
    <row r="56" spans="1:13" x14ac:dyDescent="0.2">
      <c r="A56" s="24" t="s">
        <v>68</v>
      </c>
      <c r="B56" s="12">
        <v>915</v>
      </c>
      <c r="C56" s="45" t="s">
        <v>40</v>
      </c>
      <c r="D56" s="45" t="s">
        <v>66</v>
      </c>
      <c r="E56" s="46" t="s">
        <v>94</v>
      </c>
      <c r="F56" s="45" t="s">
        <v>1</v>
      </c>
      <c r="G56" s="44">
        <f>G57</f>
        <v>2279.9</v>
      </c>
      <c r="H56" s="4"/>
      <c r="I56" s="4"/>
      <c r="J56" s="4"/>
      <c r="K56" s="4"/>
      <c r="L56" s="4"/>
      <c r="M56" s="4"/>
    </row>
    <row r="57" spans="1:13" ht="27" x14ac:dyDescent="0.2">
      <c r="A57" s="23" t="s">
        <v>223</v>
      </c>
      <c r="B57" s="12">
        <v>915</v>
      </c>
      <c r="C57" s="21" t="s">
        <v>40</v>
      </c>
      <c r="D57" s="21" t="s">
        <v>66</v>
      </c>
      <c r="E57" s="22" t="s">
        <v>110</v>
      </c>
      <c r="F57" s="21" t="s">
        <v>1</v>
      </c>
      <c r="G57" s="17">
        <f>G58+G61+G64</f>
        <v>2279.9</v>
      </c>
      <c r="H57" s="4"/>
      <c r="I57" s="4"/>
      <c r="J57" s="4"/>
      <c r="K57" s="4"/>
      <c r="L57" s="4"/>
      <c r="M57" s="4"/>
    </row>
    <row r="58" spans="1:13" x14ac:dyDescent="0.2">
      <c r="A58" s="24" t="s">
        <v>44</v>
      </c>
      <c r="B58" s="12">
        <v>915</v>
      </c>
      <c r="C58" s="45" t="s">
        <v>40</v>
      </c>
      <c r="D58" s="45" t="s">
        <v>66</v>
      </c>
      <c r="E58" s="46" t="s">
        <v>111</v>
      </c>
      <c r="F58" s="45" t="s">
        <v>1</v>
      </c>
      <c r="G58" s="14">
        <f>G59</f>
        <v>285.7</v>
      </c>
      <c r="H58" s="4"/>
      <c r="I58" s="4"/>
      <c r="J58" s="4"/>
      <c r="K58" s="4"/>
      <c r="L58" s="4"/>
      <c r="M58" s="4"/>
    </row>
    <row r="59" spans="1:13" x14ac:dyDescent="0.2">
      <c r="A59" s="24" t="s">
        <v>67</v>
      </c>
      <c r="B59" s="12">
        <v>915</v>
      </c>
      <c r="C59" s="45" t="s">
        <v>40</v>
      </c>
      <c r="D59" s="45" t="s">
        <v>66</v>
      </c>
      <c r="E59" s="46" t="s">
        <v>205</v>
      </c>
      <c r="F59" s="45" t="s">
        <v>1</v>
      </c>
      <c r="G59" s="14">
        <f>G60</f>
        <v>285.7</v>
      </c>
      <c r="H59" s="4"/>
      <c r="I59" s="4"/>
      <c r="J59" s="4"/>
      <c r="K59" s="4"/>
      <c r="L59" s="4"/>
      <c r="M59" s="4"/>
    </row>
    <row r="60" spans="1:13" ht="25.5" x14ac:dyDescent="0.2">
      <c r="A60" s="24" t="s">
        <v>43</v>
      </c>
      <c r="B60" s="12">
        <v>915</v>
      </c>
      <c r="C60" s="45" t="s">
        <v>40</v>
      </c>
      <c r="D60" s="45" t="s">
        <v>66</v>
      </c>
      <c r="E60" s="46" t="s">
        <v>205</v>
      </c>
      <c r="F60" s="45" t="s">
        <v>42</v>
      </c>
      <c r="G60" s="14">
        <v>285.7</v>
      </c>
      <c r="H60" s="4"/>
      <c r="I60" s="4"/>
      <c r="J60" s="4"/>
      <c r="K60" s="4"/>
      <c r="L60" s="4"/>
      <c r="M60" s="4"/>
    </row>
    <row r="61" spans="1:13" x14ac:dyDescent="0.2">
      <c r="A61" s="24" t="s">
        <v>44</v>
      </c>
      <c r="B61" s="12">
        <v>915</v>
      </c>
      <c r="C61" s="45" t="s">
        <v>40</v>
      </c>
      <c r="D61" s="45" t="s">
        <v>66</v>
      </c>
      <c r="E61" s="46" t="s">
        <v>202</v>
      </c>
      <c r="F61" s="45" t="s">
        <v>1</v>
      </c>
      <c r="G61" s="44">
        <f>G62</f>
        <v>1448.4</v>
      </c>
      <c r="H61" s="4"/>
      <c r="I61" s="4"/>
      <c r="J61" s="4"/>
      <c r="K61" s="4"/>
      <c r="L61" s="4"/>
      <c r="M61" s="4"/>
    </row>
    <row r="62" spans="1:13" ht="38.25" x14ac:dyDescent="0.2">
      <c r="A62" s="24" t="s">
        <v>269</v>
      </c>
      <c r="B62" s="12">
        <v>915</v>
      </c>
      <c r="C62" s="45" t="s">
        <v>40</v>
      </c>
      <c r="D62" s="45" t="s">
        <v>66</v>
      </c>
      <c r="E62" s="46" t="s">
        <v>270</v>
      </c>
      <c r="F62" s="45" t="s">
        <v>1</v>
      </c>
      <c r="G62" s="14">
        <f>G63</f>
        <v>1448.4</v>
      </c>
    </row>
    <row r="63" spans="1:13" ht="25.5" x14ac:dyDescent="0.2">
      <c r="A63" s="24" t="s">
        <v>43</v>
      </c>
      <c r="B63" s="12">
        <v>915</v>
      </c>
      <c r="C63" s="45" t="s">
        <v>40</v>
      </c>
      <c r="D63" s="45" t="s">
        <v>66</v>
      </c>
      <c r="E63" s="46" t="s">
        <v>270</v>
      </c>
      <c r="F63" s="45" t="s">
        <v>42</v>
      </c>
      <c r="G63" s="14">
        <v>1448.4</v>
      </c>
    </row>
    <row r="64" spans="1:13" ht="25.5" x14ac:dyDescent="0.2">
      <c r="A64" s="24" t="s">
        <v>271</v>
      </c>
      <c r="B64" s="12">
        <v>915</v>
      </c>
      <c r="C64" s="45" t="s">
        <v>40</v>
      </c>
      <c r="D64" s="45" t="s">
        <v>66</v>
      </c>
      <c r="E64" s="46" t="s">
        <v>214</v>
      </c>
      <c r="F64" s="45" t="s">
        <v>1</v>
      </c>
      <c r="G64" s="44">
        <f>G65</f>
        <v>545.79999999999995</v>
      </c>
    </row>
    <row r="65" spans="1:7" ht="38.25" x14ac:dyDescent="0.2">
      <c r="A65" s="24" t="s">
        <v>272</v>
      </c>
      <c r="B65" s="12">
        <v>915</v>
      </c>
      <c r="C65" s="45" t="s">
        <v>40</v>
      </c>
      <c r="D65" s="45" t="s">
        <v>66</v>
      </c>
      <c r="E65" s="46" t="s">
        <v>273</v>
      </c>
      <c r="F65" s="45" t="s">
        <v>1</v>
      </c>
      <c r="G65" s="14">
        <f>G66</f>
        <v>545.79999999999995</v>
      </c>
    </row>
    <row r="66" spans="1:7" ht="25.5" x14ac:dyDescent="0.2">
      <c r="A66" s="24" t="s">
        <v>43</v>
      </c>
      <c r="B66" s="12">
        <v>915</v>
      </c>
      <c r="C66" s="45" t="s">
        <v>40</v>
      </c>
      <c r="D66" s="45" t="s">
        <v>66</v>
      </c>
      <c r="E66" s="46" t="s">
        <v>273</v>
      </c>
      <c r="F66" s="45" t="s">
        <v>42</v>
      </c>
      <c r="G66" s="14">
        <v>545.79999999999995</v>
      </c>
    </row>
    <row r="67" spans="1:7" x14ac:dyDescent="0.2">
      <c r="A67" s="29" t="s">
        <v>65</v>
      </c>
      <c r="B67" s="12">
        <v>915</v>
      </c>
      <c r="C67" s="45" t="s">
        <v>40</v>
      </c>
      <c r="D67" s="45" t="s">
        <v>64</v>
      </c>
      <c r="E67" s="46" t="s">
        <v>94</v>
      </c>
      <c r="F67" s="45" t="s">
        <v>1</v>
      </c>
      <c r="G67" s="44">
        <f>G68+G71+G74</f>
        <v>7</v>
      </c>
    </row>
    <row r="68" spans="1:7" ht="27" hidden="1" x14ac:dyDescent="0.2">
      <c r="A68" s="31" t="s">
        <v>226</v>
      </c>
      <c r="B68" s="12">
        <v>915</v>
      </c>
      <c r="C68" s="21" t="s">
        <v>40</v>
      </c>
      <c r="D68" s="21" t="s">
        <v>64</v>
      </c>
      <c r="E68" s="22" t="s">
        <v>104</v>
      </c>
      <c r="F68" s="21" t="s">
        <v>1</v>
      </c>
      <c r="G68" s="17">
        <f>G69</f>
        <v>0</v>
      </c>
    </row>
    <row r="69" spans="1:7" hidden="1" x14ac:dyDescent="0.2">
      <c r="A69" s="24" t="s">
        <v>44</v>
      </c>
      <c r="B69" s="12">
        <v>915</v>
      </c>
      <c r="C69" s="21" t="s">
        <v>40</v>
      </c>
      <c r="D69" s="21" t="s">
        <v>64</v>
      </c>
      <c r="E69" s="22" t="s">
        <v>105</v>
      </c>
      <c r="F69" s="21" t="s">
        <v>1</v>
      </c>
      <c r="G69" s="14">
        <f>G70</f>
        <v>0</v>
      </c>
    </row>
    <row r="70" spans="1:7" ht="25.5" hidden="1" x14ac:dyDescent="0.2">
      <c r="A70" s="24" t="s">
        <v>43</v>
      </c>
      <c r="B70" s="12">
        <v>915</v>
      </c>
      <c r="C70" s="21" t="s">
        <v>40</v>
      </c>
      <c r="D70" s="21" t="s">
        <v>64</v>
      </c>
      <c r="E70" s="22" t="s">
        <v>206</v>
      </c>
      <c r="F70" s="21" t="s">
        <v>42</v>
      </c>
      <c r="G70" s="14">
        <v>0</v>
      </c>
    </row>
    <row r="71" spans="1:7" ht="40.5" hidden="1" x14ac:dyDescent="0.2">
      <c r="A71" s="23" t="s">
        <v>224</v>
      </c>
      <c r="B71" s="12">
        <v>915</v>
      </c>
      <c r="C71" s="21" t="s">
        <v>40</v>
      </c>
      <c r="D71" s="21" t="s">
        <v>64</v>
      </c>
      <c r="E71" s="22" t="s">
        <v>123</v>
      </c>
      <c r="F71" s="21" t="s">
        <v>1</v>
      </c>
      <c r="G71" s="17">
        <f>G72</f>
        <v>0</v>
      </c>
    </row>
    <row r="72" spans="1:7" hidden="1" x14ac:dyDescent="0.2">
      <c r="A72" s="24" t="s">
        <v>44</v>
      </c>
      <c r="B72" s="12">
        <v>915</v>
      </c>
      <c r="C72" s="21" t="s">
        <v>40</v>
      </c>
      <c r="D72" s="21" t="s">
        <v>64</v>
      </c>
      <c r="E72" s="22" t="s">
        <v>124</v>
      </c>
      <c r="F72" s="21" t="s">
        <v>1</v>
      </c>
      <c r="G72" s="14">
        <f>G73</f>
        <v>0</v>
      </c>
    </row>
    <row r="73" spans="1:7" ht="25.5" hidden="1" x14ac:dyDescent="0.2">
      <c r="A73" s="24" t="s">
        <v>43</v>
      </c>
      <c r="B73" s="12">
        <v>915</v>
      </c>
      <c r="C73" s="21" t="s">
        <v>40</v>
      </c>
      <c r="D73" s="21" t="s">
        <v>64</v>
      </c>
      <c r="E73" s="22" t="s">
        <v>207</v>
      </c>
      <c r="F73" s="21" t="s">
        <v>42</v>
      </c>
      <c r="G73" s="14">
        <v>0</v>
      </c>
    </row>
    <row r="74" spans="1:7" x14ac:dyDescent="0.2">
      <c r="A74" s="26" t="s">
        <v>99</v>
      </c>
      <c r="B74" s="12">
        <v>915</v>
      </c>
      <c r="C74" s="45" t="s">
        <v>40</v>
      </c>
      <c r="D74" s="45" t="s">
        <v>64</v>
      </c>
      <c r="E74" s="46" t="s">
        <v>100</v>
      </c>
      <c r="F74" s="45" t="s">
        <v>1</v>
      </c>
      <c r="G74" s="14">
        <f>G75</f>
        <v>7</v>
      </c>
    </row>
    <row r="75" spans="1:7" ht="25.5" x14ac:dyDescent="0.2">
      <c r="A75" s="24" t="s">
        <v>45</v>
      </c>
      <c r="B75" s="12">
        <v>915</v>
      </c>
      <c r="C75" s="45" t="s">
        <v>40</v>
      </c>
      <c r="D75" s="45" t="s">
        <v>64</v>
      </c>
      <c r="E75" s="46" t="s">
        <v>101</v>
      </c>
      <c r="F75" s="45" t="s">
        <v>1</v>
      </c>
      <c r="G75" s="14">
        <f>G76+G78</f>
        <v>7</v>
      </c>
    </row>
    <row r="76" spans="1:7" ht="25.5" x14ac:dyDescent="0.2">
      <c r="A76" s="24" t="s">
        <v>185</v>
      </c>
      <c r="B76" s="12">
        <v>915</v>
      </c>
      <c r="C76" s="45" t="s">
        <v>40</v>
      </c>
      <c r="D76" s="45" t="s">
        <v>64</v>
      </c>
      <c r="E76" s="46" t="s">
        <v>120</v>
      </c>
      <c r="F76" s="45" t="s">
        <v>1</v>
      </c>
      <c r="G76" s="14">
        <f>G77</f>
        <v>7</v>
      </c>
    </row>
    <row r="77" spans="1:7" ht="15" customHeight="1" x14ac:dyDescent="0.2">
      <c r="A77" s="24" t="s">
        <v>21</v>
      </c>
      <c r="B77" s="12">
        <v>915</v>
      </c>
      <c r="C77" s="45" t="s">
        <v>40</v>
      </c>
      <c r="D77" s="45" t="s">
        <v>64</v>
      </c>
      <c r="E77" s="46" t="s">
        <v>120</v>
      </c>
      <c r="F77" s="45" t="s">
        <v>63</v>
      </c>
      <c r="G77" s="14">
        <v>7</v>
      </c>
    </row>
    <row r="78" spans="1:7" ht="25.5" hidden="1" x14ac:dyDescent="0.2">
      <c r="A78" s="24" t="s">
        <v>181</v>
      </c>
      <c r="B78" s="12">
        <v>915</v>
      </c>
      <c r="C78" s="45" t="s">
        <v>40</v>
      </c>
      <c r="D78" s="45" t="s">
        <v>64</v>
      </c>
      <c r="E78" s="46" t="s">
        <v>101</v>
      </c>
      <c r="F78" s="45" t="s">
        <v>1</v>
      </c>
      <c r="G78" s="14">
        <v>0</v>
      </c>
    </row>
    <row r="79" spans="1:7" hidden="1" x14ac:dyDescent="0.2">
      <c r="A79" s="24" t="s">
        <v>21</v>
      </c>
      <c r="B79" s="12">
        <v>915</v>
      </c>
      <c r="C79" s="45" t="s">
        <v>40</v>
      </c>
      <c r="D79" s="45" t="s">
        <v>64</v>
      </c>
      <c r="E79" s="46" t="s">
        <v>101</v>
      </c>
      <c r="F79" s="45" t="s">
        <v>63</v>
      </c>
      <c r="G79" s="14">
        <v>0</v>
      </c>
    </row>
    <row r="80" spans="1:7" x14ac:dyDescent="0.2">
      <c r="A80" s="29" t="s">
        <v>62</v>
      </c>
      <c r="B80" s="12">
        <v>915</v>
      </c>
      <c r="C80" s="45" t="s">
        <v>55</v>
      </c>
      <c r="D80" s="45" t="s">
        <v>2</v>
      </c>
      <c r="E80" s="46" t="s">
        <v>94</v>
      </c>
      <c r="F80" s="45" t="s">
        <v>1</v>
      </c>
      <c r="G80" s="44">
        <f>G81+G91+G99</f>
        <v>618.90000000000009</v>
      </c>
    </row>
    <row r="81" spans="1:7" x14ac:dyDescent="0.2">
      <c r="A81" s="24" t="s">
        <v>61</v>
      </c>
      <c r="B81" s="12">
        <v>915</v>
      </c>
      <c r="C81" s="45" t="s">
        <v>55</v>
      </c>
      <c r="D81" s="45" t="s">
        <v>4</v>
      </c>
      <c r="E81" s="46" t="s">
        <v>94</v>
      </c>
      <c r="F81" s="45" t="s">
        <v>1</v>
      </c>
      <c r="G81" s="44">
        <f>G82</f>
        <v>349.70000000000005</v>
      </c>
    </row>
    <row r="82" spans="1:7" x14ac:dyDescent="0.2">
      <c r="A82" s="26" t="s">
        <v>99</v>
      </c>
      <c r="B82" s="12">
        <v>915</v>
      </c>
      <c r="C82" s="45" t="s">
        <v>55</v>
      </c>
      <c r="D82" s="45" t="s">
        <v>4</v>
      </c>
      <c r="E82" s="46" t="s">
        <v>100</v>
      </c>
      <c r="F82" s="45" t="s">
        <v>1</v>
      </c>
      <c r="G82" s="14">
        <f>G83</f>
        <v>349.70000000000005</v>
      </c>
    </row>
    <row r="83" spans="1:7" x14ac:dyDescent="0.2">
      <c r="A83" s="24" t="s">
        <v>44</v>
      </c>
      <c r="B83" s="12">
        <v>915</v>
      </c>
      <c r="C83" s="45" t="s">
        <v>55</v>
      </c>
      <c r="D83" s="45" t="s">
        <v>4</v>
      </c>
      <c r="E83" s="46" t="s">
        <v>101</v>
      </c>
      <c r="F83" s="45" t="s">
        <v>1</v>
      </c>
      <c r="G83" s="14">
        <f>G84</f>
        <v>349.70000000000005</v>
      </c>
    </row>
    <row r="84" spans="1:7" x14ac:dyDescent="0.2">
      <c r="A84" s="24" t="s">
        <v>113</v>
      </c>
      <c r="B84" s="12">
        <v>915</v>
      </c>
      <c r="C84" s="45" t="s">
        <v>55</v>
      </c>
      <c r="D84" s="45" t="s">
        <v>4</v>
      </c>
      <c r="E84" s="46" t="s">
        <v>101</v>
      </c>
      <c r="F84" s="45" t="s">
        <v>1</v>
      </c>
      <c r="G84" s="14">
        <f>G85+G88</f>
        <v>349.70000000000005</v>
      </c>
    </row>
    <row r="85" spans="1:7" ht="25.5" x14ac:dyDescent="0.2">
      <c r="A85" s="24" t="s">
        <v>43</v>
      </c>
      <c r="B85" s="12">
        <v>915</v>
      </c>
      <c r="C85" s="45" t="s">
        <v>55</v>
      </c>
      <c r="D85" s="45" t="s">
        <v>4</v>
      </c>
      <c r="E85" s="46" t="s">
        <v>112</v>
      </c>
      <c r="F85" s="45" t="s">
        <v>1</v>
      </c>
      <c r="G85" s="14">
        <f>G86+G87</f>
        <v>146.30000000000001</v>
      </c>
    </row>
    <row r="86" spans="1:7" ht="23.25" customHeight="1" x14ac:dyDescent="0.2">
      <c r="A86" s="24" t="s">
        <v>43</v>
      </c>
      <c r="B86" s="12">
        <v>915</v>
      </c>
      <c r="C86" s="45" t="s">
        <v>55</v>
      </c>
      <c r="D86" s="45" t="s">
        <v>4</v>
      </c>
      <c r="E86" s="46" t="s">
        <v>112</v>
      </c>
      <c r="F86" s="45" t="s">
        <v>42</v>
      </c>
      <c r="G86" s="14">
        <v>146.30000000000001</v>
      </c>
    </row>
    <row r="87" spans="1:7" hidden="1" x14ac:dyDescent="0.2">
      <c r="A87" s="24" t="s">
        <v>199</v>
      </c>
      <c r="B87" s="12">
        <v>915</v>
      </c>
      <c r="C87" s="45" t="s">
        <v>55</v>
      </c>
      <c r="D87" s="45" t="s">
        <v>4</v>
      </c>
      <c r="E87" s="46" t="s">
        <v>112</v>
      </c>
      <c r="F87" s="45" t="s">
        <v>200</v>
      </c>
      <c r="G87" s="14"/>
    </row>
    <row r="88" spans="1:7" ht="25.5" x14ac:dyDescent="0.2">
      <c r="A88" s="24" t="s">
        <v>43</v>
      </c>
      <c r="B88" s="12">
        <v>915</v>
      </c>
      <c r="C88" s="45" t="s">
        <v>55</v>
      </c>
      <c r="D88" s="45" t="s">
        <v>4</v>
      </c>
      <c r="E88" s="46" t="s">
        <v>198</v>
      </c>
      <c r="F88" s="45" t="s">
        <v>1</v>
      </c>
      <c r="G88" s="14">
        <f>G89</f>
        <v>203.4</v>
      </c>
    </row>
    <row r="89" spans="1:7" ht="24" customHeight="1" x14ac:dyDescent="0.2">
      <c r="A89" s="24" t="s">
        <v>43</v>
      </c>
      <c r="B89" s="12">
        <v>915</v>
      </c>
      <c r="C89" s="45" t="s">
        <v>55</v>
      </c>
      <c r="D89" s="45" t="s">
        <v>4</v>
      </c>
      <c r="E89" s="46" t="s">
        <v>198</v>
      </c>
      <c r="F89" s="45" t="s">
        <v>42</v>
      </c>
      <c r="G89" s="14">
        <v>203.4</v>
      </c>
    </row>
    <row r="90" spans="1:7" hidden="1" x14ac:dyDescent="0.2">
      <c r="A90" s="24" t="s">
        <v>199</v>
      </c>
      <c r="B90" s="12">
        <v>915</v>
      </c>
      <c r="C90" s="45" t="s">
        <v>55</v>
      </c>
      <c r="D90" s="45" t="s">
        <v>4</v>
      </c>
      <c r="E90" s="46" t="s">
        <v>198</v>
      </c>
      <c r="F90" s="45" t="s">
        <v>200</v>
      </c>
      <c r="G90" s="14"/>
    </row>
    <row r="91" spans="1:7" hidden="1" x14ac:dyDescent="0.2">
      <c r="A91" s="29" t="s">
        <v>59</v>
      </c>
      <c r="B91" s="13" t="s">
        <v>201</v>
      </c>
      <c r="C91" s="45" t="s">
        <v>55</v>
      </c>
      <c r="D91" s="45" t="s">
        <v>20</v>
      </c>
      <c r="E91" s="46" t="s">
        <v>94</v>
      </c>
      <c r="F91" s="45" t="s">
        <v>1</v>
      </c>
      <c r="G91" s="44">
        <f>G92</f>
        <v>0</v>
      </c>
    </row>
    <row r="92" spans="1:7" hidden="1" x14ac:dyDescent="0.2">
      <c r="A92" s="26" t="s">
        <v>99</v>
      </c>
      <c r="B92" s="12">
        <v>915</v>
      </c>
      <c r="C92" s="45" t="s">
        <v>55</v>
      </c>
      <c r="D92" s="45" t="s">
        <v>20</v>
      </c>
      <c r="E92" s="46" t="s">
        <v>100</v>
      </c>
      <c r="F92" s="45" t="s">
        <v>1</v>
      </c>
      <c r="G92" s="48">
        <f>G93</f>
        <v>0</v>
      </c>
    </row>
    <row r="93" spans="1:7" hidden="1" x14ac:dyDescent="0.2">
      <c r="A93" s="24" t="s">
        <v>44</v>
      </c>
      <c r="B93" s="12">
        <v>915</v>
      </c>
      <c r="C93" s="45" t="s">
        <v>55</v>
      </c>
      <c r="D93" s="45" t="s">
        <v>20</v>
      </c>
      <c r="E93" s="46" t="s">
        <v>101</v>
      </c>
      <c r="F93" s="45" t="s">
        <v>1</v>
      </c>
      <c r="G93" s="48">
        <f>G94</f>
        <v>0</v>
      </c>
    </row>
    <row r="94" spans="1:7" hidden="1" x14ac:dyDescent="0.2">
      <c r="A94" s="24" t="s">
        <v>58</v>
      </c>
      <c r="B94" s="12">
        <v>915</v>
      </c>
      <c r="C94" s="45" t="s">
        <v>55</v>
      </c>
      <c r="D94" s="45" t="s">
        <v>20</v>
      </c>
      <c r="E94" s="46" t="s">
        <v>101</v>
      </c>
      <c r="F94" s="45" t="s">
        <v>1</v>
      </c>
      <c r="G94" s="48">
        <f>G95+G97</f>
        <v>0</v>
      </c>
    </row>
    <row r="95" spans="1:7" ht="25.5" hidden="1" x14ac:dyDescent="0.2">
      <c r="A95" s="24" t="s">
        <v>182</v>
      </c>
      <c r="B95" s="12">
        <v>915</v>
      </c>
      <c r="C95" s="45" t="s">
        <v>55</v>
      </c>
      <c r="D95" s="45" t="s">
        <v>20</v>
      </c>
      <c r="E95" s="46" t="s">
        <v>101</v>
      </c>
      <c r="F95" s="45" t="s">
        <v>1</v>
      </c>
      <c r="G95" s="48">
        <f>G96</f>
        <v>0</v>
      </c>
    </row>
    <row r="96" spans="1:7" hidden="1" x14ac:dyDescent="0.2">
      <c r="A96" s="24" t="s">
        <v>21</v>
      </c>
      <c r="B96" s="12">
        <v>915</v>
      </c>
      <c r="C96" s="45" t="s">
        <v>55</v>
      </c>
      <c r="D96" s="45" t="s">
        <v>20</v>
      </c>
      <c r="E96" s="46" t="s">
        <v>177</v>
      </c>
      <c r="F96" s="45" t="s">
        <v>63</v>
      </c>
      <c r="G96" s="48"/>
    </row>
    <row r="97" spans="1:7" ht="25.5" hidden="1" x14ac:dyDescent="0.2">
      <c r="A97" s="24" t="s">
        <v>183</v>
      </c>
      <c r="B97" s="12">
        <v>915</v>
      </c>
      <c r="C97" s="45" t="s">
        <v>55</v>
      </c>
      <c r="D97" s="45" t="s">
        <v>20</v>
      </c>
      <c r="E97" s="46" t="s">
        <v>178</v>
      </c>
      <c r="F97" s="45" t="s">
        <v>1</v>
      </c>
      <c r="G97" s="48">
        <f>G98</f>
        <v>0</v>
      </c>
    </row>
    <row r="98" spans="1:7" hidden="1" x14ac:dyDescent="0.2">
      <c r="A98" s="24" t="s">
        <v>21</v>
      </c>
      <c r="B98" s="12">
        <v>915</v>
      </c>
      <c r="C98" s="45" t="s">
        <v>55</v>
      </c>
      <c r="D98" s="45" t="s">
        <v>20</v>
      </c>
      <c r="E98" s="46" t="s">
        <v>178</v>
      </c>
      <c r="F98" s="45" t="s">
        <v>63</v>
      </c>
      <c r="G98" s="48"/>
    </row>
    <row r="99" spans="1:7" x14ac:dyDescent="0.2">
      <c r="A99" s="29" t="s">
        <v>186</v>
      </c>
      <c r="B99" s="13" t="s">
        <v>201</v>
      </c>
      <c r="C99" s="45" t="s">
        <v>55</v>
      </c>
      <c r="D99" s="45" t="s">
        <v>7</v>
      </c>
      <c r="E99" s="46" t="s">
        <v>94</v>
      </c>
      <c r="F99" s="45" t="s">
        <v>1</v>
      </c>
      <c r="G99" s="14">
        <f>G100</f>
        <v>269.2</v>
      </c>
    </row>
    <row r="100" spans="1:7" ht="27" x14ac:dyDescent="0.2">
      <c r="A100" s="23" t="s">
        <v>227</v>
      </c>
      <c r="B100" s="12">
        <v>915</v>
      </c>
      <c r="C100" s="21" t="s">
        <v>55</v>
      </c>
      <c r="D100" s="21" t="s">
        <v>7</v>
      </c>
      <c r="E100" s="22" t="s">
        <v>115</v>
      </c>
      <c r="F100" s="21" t="s">
        <v>1</v>
      </c>
      <c r="G100" s="17">
        <f>G101</f>
        <v>269.2</v>
      </c>
    </row>
    <row r="101" spans="1:7" x14ac:dyDescent="0.2">
      <c r="A101" s="24" t="s">
        <v>44</v>
      </c>
      <c r="B101" s="12">
        <v>915</v>
      </c>
      <c r="C101" s="45" t="s">
        <v>55</v>
      </c>
      <c r="D101" s="45" t="s">
        <v>7</v>
      </c>
      <c r="E101" s="46" t="s">
        <v>116</v>
      </c>
      <c r="F101" s="45" t="s">
        <v>1</v>
      </c>
      <c r="G101" s="48">
        <f>G102+G104</f>
        <v>269.2</v>
      </c>
    </row>
    <row r="102" spans="1:7" x14ac:dyDescent="0.2">
      <c r="A102" s="24" t="s">
        <v>57</v>
      </c>
      <c r="B102" s="12">
        <v>915</v>
      </c>
      <c r="C102" s="45" t="s">
        <v>55</v>
      </c>
      <c r="D102" s="45" t="s">
        <v>7</v>
      </c>
      <c r="E102" s="46" t="s">
        <v>208</v>
      </c>
      <c r="F102" s="45" t="s">
        <v>1</v>
      </c>
      <c r="G102" s="48">
        <f>G103</f>
        <v>93.7</v>
      </c>
    </row>
    <row r="103" spans="1:7" ht="25.5" x14ac:dyDescent="0.2">
      <c r="A103" s="24" t="s">
        <v>43</v>
      </c>
      <c r="B103" s="12">
        <v>915</v>
      </c>
      <c r="C103" s="45" t="s">
        <v>55</v>
      </c>
      <c r="D103" s="45" t="s">
        <v>7</v>
      </c>
      <c r="E103" s="46" t="s">
        <v>208</v>
      </c>
      <c r="F103" s="45" t="s">
        <v>42</v>
      </c>
      <c r="G103" s="48">
        <v>93.7</v>
      </c>
    </row>
    <row r="104" spans="1:7" x14ac:dyDescent="0.2">
      <c r="A104" s="24" t="s">
        <v>56</v>
      </c>
      <c r="B104" s="12">
        <v>915</v>
      </c>
      <c r="C104" s="45" t="s">
        <v>55</v>
      </c>
      <c r="D104" s="45" t="s">
        <v>7</v>
      </c>
      <c r="E104" s="46" t="s">
        <v>209</v>
      </c>
      <c r="F104" s="45" t="s">
        <v>1</v>
      </c>
      <c r="G104" s="48">
        <f>G105</f>
        <v>175.5</v>
      </c>
    </row>
    <row r="105" spans="1:7" ht="22.5" customHeight="1" x14ac:dyDescent="0.2">
      <c r="A105" s="24" t="s">
        <v>43</v>
      </c>
      <c r="B105" s="12">
        <v>915</v>
      </c>
      <c r="C105" s="45" t="s">
        <v>55</v>
      </c>
      <c r="D105" s="45" t="s">
        <v>7</v>
      </c>
      <c r="E105" s="46" t="s">
        <v>209</v>
      </c>
      <c r="F105" s="45" t="s">
        <v>42</v>
      </c>
      <c r="G105" s="48">
        <v>175.5</v>
      </c>
    </row>
    <row r="106" spans="1:7" hidden="1" x14ac:dyDescent="0.2">
      <c r="A106" s="32" t="s">
        <v>228</v>
      </c>
      <c r="B106" s="12">
        <v>915</v>
      </c>
      <c r="C106" s="13" t="s">
        <v>22</v>
      </c>
      <c r="D106" s="13" t="s">
        <v>2</v>
      </c>
      <c r="E106" s="22" t="s">
        <v>94</v>
      </c>
      <c r="F106" s="45" t="s">
        <v>1</v>
      </c>
      <c r="G106" s="48">
        <f>G107</f>
        <v>0</v>
      </c>
    </row>
    <row r="107" spans="1:7" ht="25.5" hidden="1" x14ac:dyDescent="0.2">
      <c r="A107" s="33" t="s">
        <v>229</v>
      </c>
      <c r="B107" s="12">
        <v>915</v>
      </c>
      <c r="C107" s="13" t="s">
        <v>22</v>
      </c>
      <c r="D107" s="13" t="s">
        <v>55</v>
      </c>
      <c r="E107" s="22" t="s">
        <v>94</v>
      </c>
      <c r="F107" s="21" t="s">
        <v>1</v>
      </c>
      <c r="G107" s="17">
        <f>G108</f>
        <v>0</v>
      </c>
    </row>
    <row r="108" spans="1:7" ht="27" hidden="1" x14ac:dyDescent="0.2">
      <c r="A108" s="34" t="s">
        <v>225</v>
      </c>
      <c r="B108" s="12">
        <v>915</v>
      </c>
      <c r="C108" s="13" t="s">
        <v>22</v>
      </c>
      <c r="D108" s="13" t="s">
        <v>55</v>
      </c>
      <c r="E108" s="22" t="s">
        <v>95</v>
      </c>
      <c r="F108" s="21" t="s">
        <v>1</v>
      </c>
      <c r="G108" s="17">
        <f>G109+G111</f>
        <v>0</v>
      </c>
    </row>
    <row r="109" spans="1:7" ht="63.75" hidden="1" x14ac:dyDescent="0.25">
      <c r="A109" s="15" t="s">
        <v>220</v>
      </c>
      <c r="B109" s="12">
        <v>915</v>
      </c>
      <c r="C109" s="16" t="s">
        <v>22</v>
      </c>
      <c r="D109" s="16" t="s">
        <v>55</v>
      </c>
      <c r="E109" s="51" t="s">
        <v>219</v>
      </c>
      <c r="F109" s="52" t="s">
        <v>1</v>
      </c>
      <c r="G109" s="48">
        <f>G110</f>
        <v>0</v>
      </c>
    </row>
    <row r="110" spans="1:7" ht="25.5" hidden="1" x14ac:dyDescent="0.25">
      <c r="A110" s="35" t="s">
        <v>43</v>
      </c>
      <c r="B110" s="12">
        <v>915</v>
      </c>
      <c r="C110" s="16" t="s">
        <v>22</v>
      </c>
      <c r="D110" s="16" t="s">
        <v>55</v>
      </c>
      <c r="E110" s="51" t="s">
        <v>219</v>
      </c>
      <c r="F110" s="52" t="s">
        <v>42</v>
      </c>
      <c r="G110" s="48"/>
    </row>
    <row r="111" spans="1:7" ht="63.75" hidden="1" x14ac:dyDescent="0.2">
      <c r="A111" s="15" t="s">
        <v>222</v>
      </c>
      <c r="B111" s="12">
        <v>915</v>
      </c>
      <c r="C111" s="13" t="s">
        <v>22</v>
      </c>
      <c r="D111" s="13" t="s">
        <v>55</v>
      </c>
      <c r="E111" s="22" t="s">
        <v>221</v>
      </c>
      <c r="F111" s="21" t="s">
        <v>1</v>
      </c>
      <c r="G111" s="17">
        <f>G112</f>
        <v>0</v>
      </c>
    </row>
    <row r="112" spans="1:7" ht="25.5" hidden="1" x14ac:dyDescent="0.25">
      <c r="A112" s="35" t="s">
        <v>43</v>
      </c>
      <c r="B112" s="12">
        <v>915</v>
      </c>
      <c r="C112" s="16" t="s">
        <v>22</v>
      </c>
      <c r="D112" s="16" t="s">
        <v>55</v>
      </c>
      <c r="E112" s="51" t="s">
        <v>221</v>
      </c>
      <c r="F112" s="52" t="s">
        <v>42</v>
      </c>
      <c r="G112" s="48"/>
    </row>
    <row r="113" spans="1:7" x14ac:dyDescent="0.2">
      <c r="A113" s="29" t="s">
        <v>54</v>
      </c>
      <c r="B113" s="12">
        <v>915</v>
      </c>
      <c r="C113" s="45" t="s">
        <v>14</v>
      </c>
      <c r="D113" s="45" t="s">
        <v>2</v>
      </c>
      <c r="E113" s="46" t="s">
        <v>94</v>
      </c>
      <c r="F113" s="45" t="s">
        <v>1</v>
      </c>
      <c r="G113" s="44">
        <f>G114</f>
        <v>1668.1</v>
      </c>
    </row>
    <row r="114" spans="1:7" x14ac:dyDescent="0.2">
      <c r="A114" s="24" t="s">
        <v>53</v>
      </c>
      <c r="B114" s="13" t="s">
        <v>201</v>
      </c>
      <c r="C114" s="45" t="s">
        <v>14</v>
      </c>
      <c r="D114" s="45" t="s">
        <v>4</v>
      </c>
      <c r="E114" s="46" t="s">
        <v>94</v>
      </c>
      <c r="F114" s="45" t="s">
        <v>1</v>
      </c>
      <c r="G114" s="14">
        <f>G118+G119+G120+G124+G123+G126+G129</f>
        <v>1668.1</v>
      </c>
    </row>
    <row r="115" spans="1:7" ht="27" x14ac:dyDescent="0.2">
      <c r="A115" s="23" t="s">
        <v>230</v>
      </c>
      <c r="B115" s="12">
        <v>915</v>
      </c>
      <c r="C115" s="21" t="s">
        <v>14</v>
      </c>
      <c r="D115" s="21" t="s">
        <v>4</v>
      </c>
      <c r="E115" s="22" t="s">
        <v>117</v>
      </c>
      <c r="F115" s="21" t="s">
        <v>1</v>
      </c>
      <c r="G115" s="17">
        <f>G116+G121+G127</f>
        <v>1668.1</v>
      </c>
    </row>
    <row r="116" spans="1:7" x14ac:dyDescent="0.2">
      <c r="A116" s="69" t="s">
        <v>44</v>
      </c>
      <c r="B116" s="12">
        <v>915</v>
      </c>
      <c r="C116" s="45" t="s">
        <v>14</v>
      </c>
      <c r="D116" s="45" t="s">
        <v>4</v>
      </c>
      <c r="E116" s="46" t="s">
        <v>118</v>
      </c>
      <c r="F116" s="45" t="s">
        <v>1</v>
      </c>
      <c r="G116" s="14">
        <f>G117</f>
        <v>701.00000000000011</v>
      </c>
    </row>
    <row r="117" spans="1:7" x14ac:dyDescent="0.2">
      <c r="A117" s="69" t="s">
        <v>52</v>
      </c>
      <c r="B117" s="12">
        <v>915</v>
      </c>
      <c r="C117" s="45" t="s">
        <v>14</v>
      </c>
      <c r="D117" s="45" t="s">
        <v>4</v>
      </c>
      <c r="E117" s="46" t="s">
        <v>210</v>
      </c>
      <c r="F117" s="45" t="s">
        <v>1</v>
      </c>
      <c r="G117" s="14">
        <f>G118+G119+G120</f>
        <v>701.00000000000011</v>
      </c>
    </row>
    <row r="118" spans="1:7" ht="25.5" x14ac:dyDescent="0.2">
      <c r="A118" s="69" t="s">
        <v>51</v>
      </c>
      <c r="B118" s="12">
        <v>915</v>
      </c>
      <c r="C118" s="45" t="s">
        <v>14</v>
      </c>
      <c r="D118" s="45" t="s">
        <v>4</v>
      </c>
      <c r="E118" s="46" t="s">
        <v>210</v>
      </c>
      <c r="F118" s="45" t="s">
        <v>5</v>
      </c>
      <c r="G118" s="14">
        <v>375.8</v>
      </c>
    </row>
    <row r="119" spans="1:7" ht="25.5" x14ac:dyDescent="0.2">
      <c r="A119" s="69" t="s">
        <v>43</v>
      </c>
      <c r="B119" s="12">
        <v>915</v>
      </c>
      <c r="C119" s="45" t="s">
        <v>14</v>
      </c>
      <c r="D119" s="45" t="s">
        <v>4</v>
      </c>
      <c r="E119" s="46" t="s">
        <v>210</v>
      </c>
      <c r="F119" s="45" t="s">
        <v>42</v>
      </c>
      <c r="G119" s="14">
        <v>307.60000000000002</v>
      </c>
    </row>
    <row r="120" spans="1:7" x14ac:dyDescent="0.2">
      <c r="A120" s="24" t="s">
        <v>50</v>
      </c>
      <c r="B120" s="12">
        <v>915</v>
      </c>
      <c r="C120" s="45" t="s">
        <v>14</v>
      </c>
      <c r="D120" s="45" t="s">
        <v>4</v>
      </c>
      <c r="E120" s="46" t="s">
        <v>210</v>
      </c>
      <c r="F120" s="45" t="s">
        <v>49</v>
      </c>
      <c r="G120" s="14">
        <v>17.600000000000001</v>
      </c>
    </row>
    <row r="121" spans="1:7" x14ac:dyDescent="0.2">
      <c r="A121" s="24" t="s">
        <v>44</v>
      </c>
      <c r="B121" s="12">
        <v>915</v>
      </c>
      <c r="C121" s="45" t="s">
        <v>14</v>
      </c>
      <c r="D121" s="45" t="s">
        <v>4</v>
      </c>
      <c r="E121" s="46" t="s">
        <v>151</v>
      </c>
      <c r="F121" s="45" t="s">
        <v>1</v>
      </c>
      <c r="G121" s="14">
        <f>G122+G125</f>
        <v>886.49999999999989</v>
      </c>
    </row>
    <row r="122" spans="1:7" x14ac:dyDescent="0.2">
      <c r="A122" s="24" t="s">
        <v>52</v>
      </c>
      <c r="B122" s="12">
        <v>915</v>
      </c>
      <c r="C122" s="45" t="s">
        <v>14</v>
      </c>
      <c r="D122" s="45" t="s">
        <v>4</v>
      </c>
      <c r="E122" s="46" t="s">
        <v>152</v>
      </c>
      <c r="F122" s="45" t="s">
        <v>1</v>
      </c>
      <c r="G122" s="14">
        <f>G124+G123</f>
        <v>705.09999999999991</v>
      </c>
    </row>
    <row r="123" spans="1:7" x14ac:dyDescent="0.2">
      <c r="A123" s="24" t="s">
        <v>203</v>
      </c>
      <c r="B123" s="12">
        <v>915</v>
      </c>
      <c r="C123" s="45" t="s">
        <v>14</v>
      </c>
      <c r="D123" s="45" t="s">
        <v>4</v>
      </c>
      <c r="E123" s="46" t="s">
        <v>152</v>
      </c>
      <c r="F123" s="45" t="s">
        <v>5</v>
      </c>
      <c r="G123" s="14">
        <v>497.4</v>
      </c>
    </row>
    <row r="124" spans="1:7" ht="25.5" x14ac:dyDescent="0.2">
      <c r="A124" s="36" t="s">
        <v>153</v>
      </c>
      <c r="B124" s="37">
        <v>915</v>
      </c>
      <c r="C124" s="45" t="s">
        <v>14</v>
      </c>
      <c r="D124" s="45" t="s">
        <v>4</v>
      </c>
      <c r="E124" s="46" t="s">
        <v>152</v>
      </c>
      <c r="F124" s="45" t="s">
        <v>49</v>
      </c>
      <c r="G124" s="14">
        <v>207.7</v>
      </c>
    </row>
    <row r="125" spans="1:7" x14ac:dyDescent="0.2">
      <c r="A125" s="36" t="s">
        <v>274</v>
      </c>
      <c r="B125" s="37">
        <v>915</v>
      </c>
      <c r="C125" s="45" t="s">
        <v>14</v>
      </c>
      <c r="D125" s="45" t="s">
        <v>4</v>
      </c>
      <c r="E125" s="46" t="s">
        <v>275</v>
      </c>
      <c r="F125" s="45" t="s">
        <v>1</v>
      </c>
      <c r="G125" s="14">
        <f>G126</f>
        <v>181.4</v>
      </c>
    </row>
    <row r="126" spans="1:7" ht="25.5" x14ac:dyDescent="0.2">
      <c r="A126" s="36" t="s">
        <v>43</v>
      </c>
      <c r="B126" s="37">
        <v>915</v>
      </c>
      <c r="C126" s="45" t="s">
        <v>14</v>
      </c>
      <c r="D126" s="45" t="s">
        <v>4</v>
      </c>
      <c r="E126" s="46" t="s">
        <v>275</v>
      </c>
      <c r="F126" s="45" t="s">
        <v>42</v>
      </c>
      <c r="G126" s="14">
        <v>181.4</v>
      </c>
    </row>
    <row r="127" spans="1:7" ht="25.5" x14ac:dyDescent="0.2">
      <c r="A127" s="36" t="s">
        <v>271</v>
      </c>
      <c r="B127" s="37">
        <v>915</v>
      </c>
      <c r="C127" s="45" t="s">
        <v>14</v>
      </c>
      <c r="D127" s="45" t="s">
        <v>4</v>
      </c>
      <c r="E127" s="46" t="s">
        <v>276</v>
      </c>
      <c r="F127" s="45" t="s">
        <v>1</v>
      </c>
      <c r="G127" s="14">
        <f>G128</f>
        <v>80.599999999999994</v>
      </c>
    </row>
    <row r="128" spans="1:7" ht="25.5" x14ac:dyDescent="0.2">
      <c r="A128" s="36" t="s">
        <v>277</v>
      </c>
      <c r="B128" s="37">
        <v>915</v>
      </c>
      <c r="C128" s="45" t="s">
        <v>14</v>
      </c>
      <c r="D128" s="45" t="s">
        <v>4</v>
      </c>
      <c r="E128" s="46" t="s">
        <v>278</v>
      </c>
      <c r="F128" s="45" t="s">
        <v>1</v>
      </c>
      <c r="G128" s="14">
        <f>G129</f>
        <v>80.599999999999994</v>
      </c>
    </row>
    <row r="129" spans="1:7" ht="25.5" x14ac:dyDescent="0.2">
      <c r="A129" s="36" t="s">
        <v>43</v>
      </c>
      <c r="B129" s="37">
        <v>915</v>
      </c>
      <c r="C129" s="45" t="s">
        <v>14</v>
      </c>
      <c r="D129" s="45" t="s">
        <v>4</v>
      </c>
      <c r="E129" s="46" t="s">
        <v>278</v>
      </c>
      <c r="F129" s="45" t="s">
        <v>42</v>
      </c>
      <c r="G129" s="14">
        <v>80.599999999999994</v>
      </c>
    </row>
    <row r="130" spans="1:7" x14ac:dyDescent="0.2">
      <c r="A130" s="29" t="s">
        <v>119</v>
      </c>
      <c r="B130" s="12">
        <v>915</v>
      </c>
      <c r="C130" s="45" t="s">
        <v>12</v>
      </c>
      <c r="D130" s="45" t="s">
        <v>2</v>
      </c>
      <c r="E130" s="46" t="s">
        <v>94</v>
      </c>
      <c r="F130" s="45" t="s">
        <v>1</v>
      </c>
      <c r="G130" s="44">
        <f>G131+G135</f>
        <v>282.59999999999997</v>
      </c>
    </row>
    <row r="131" spans="1:7" x14ac:dyDescent="0.2">
      <c r="A131" s="24" t="s">
        <v>48</v>
      </c>
      <c r="B131" s="13" t="s">
        <v>201</v>
      </c>
      <c r="C131" s="45" t="s">
        <v>12</v>
      </c>
      <c r="D131" s="45" t="s">
        <v>4</v>
      </c>
      <c r="E131" s="46" t="s">
        <v>94</v>
      </c>
      <c r="F131" s="45" t="s">
        <v>1</v>
      </c>
      <c r="G131" s="14">
        <f>G132</f>
        <v>267.7</v>
      </c>
    </row>
    <row r="132" spans="1:7" x14ac:dyDescent="0.2">
      <c r="A132" s="26" t="s">
        <v>99</v>
      </c>
      <c r="B132" s="13" t="s">
        <v>201</v>
      </c>
      <c r="C132" s="45" t="s">
        <v>12</v>
      </c>
      <c r="D132" s="45" t="s">
        <v>4</v>
      </c>
      <c r="E132" s="46" t="s">
        <v>100</v>
      </c>
      <c r="F132" s="45" t="s">
        <v>1</v>
      </c>
      <c r="G132" s="14">
        <f>G133</f>
        <v>267.7</v>
      </c>
    </row>
    <row r="133" spans="1:7" x14ac:dyDescent="0.2">
      <c r="A133" s="24" t="s">
        <v>47</v>
      </c>
      <c r="B133" s="66" t="s">
        <v>201</v>
      </c>
      <c r="C133" s="45" t="s">
        <v>12</v>
      </c>
      <c r="D133" s="45" t="s">
        <v>4</v>
      </c>
      <c r="E133" s="46" t="s">
        <v>101</v>
      </c>
      <c r="F133" s="45" t="s">
        <v>1</v>
      </c>
      <c r="G133" s="14">
        <f>G134</f>
        <v>267.7</v>
      </c>
    </row>
    <row r="134" spans="1:7" x14ac:dyDescent="0.2">
      <c r="A134" s="38" t="s">
        <v>231</v>
      </c>
      <c r="B134" s="70" t="s">
        <v>201</v>
      </c>
      <c r="C134" s="45" t="s">
        <v>12</v>
      </c>
      <c r="D134" s="45" t="s">
        <v>4</v>
      </c>
      <c r="E134" s="46" t="s">
        <v>114</v>
      </c>
      <c r="F134" s="45" t="s">
        <v>232</v>
      </c>
      <c r="G134" s="53">
        <v>267.7</v>
      </c>
    </row>
    <row r="135" spans="1:7" x14ac:dyDescent="0.2">
      <c r="A135" s="24" t="s">
        <v>121</v>
      </c>
      <c r="B135" s="13" t="s">
        <v>201</v>
      </c>
      <c r="C135" s="45" t="s">
        <v>12</v>
      </c>
      <c r="D135" s="45" t="s">
        <v>10</v>
      </c>
      <c r="E135" s="46" t="s">
        <v>94</v>
      </c>
      <c r="F135" s="45" t="s">
        <v>1</v>
      </c>
      <c r="G135" s="53">
        <f>G136</f>
        <v>14.9</v>
      </c>
    </row>
    <row r="136" spans="1:7" x14ac:dyDescent="0.2">
      <c r="A136" s="39" t="s">
        <v>46</v>
      </c>
      <c r="B136" s="66" t="s">
        <v>201</v>
      </c>
      <c r="C136" s="21" t="s">
        <v>12</v>
      </c>
      <c r="D136" s="21" t="s">
        <v>10</v>
      </c>
      <c r="E136" s="22" t="s">
        <v>94</v>
      </c>
      <c r="F136" s="21" t="s">
        <v>1</v>
      </c>
      <c r="G136" s="19">
        <f>G137</f>
        <v>14.9</v>
      </c>
    </row>
    <row r="137" spans="1:7" x14ac:dyDescent="0.2">
      <c r="A137" s="24" t="s">
        <v>44</v>
      </c>
      <c r="B137" s="16" t="s">
        <v>201</v>
      </c>
      <c r="C137" s="45" t="s">
        <v>12</v>
      </c>
      <c r="D137" s="45" t="s">
        <v>10</v>
      </c>
      <c r="E137" s="46" t="s">
        <v>122</v>
      </c>
      <c r="F137" s="45" t="s">
        <v>1</v>
      </c>
      <c r="G137" s="53">
        <f>G138</f>
        <v>14.9</v>
      </c>
    </row>
    <row r="138" spans="1:7" ht="25.5" x14ac:dyDescent="0.2">
      <c r="A138" s="24" t="s">
        <v>43</v>
      </c>
      <c r="B138" s="70" t="s">
        <v>201</v>
      </c>
      <c r="C138" s="45" t="s">
        <v>12</v>
      </c>
      <c r="D138" s="45" t="s">
        <v>10</v>
      </c>
      <c r="E138" s="46" t="s">
        <v>211</v>
      </c>
      <c r="F138" s="45" t="s">
        <v>42</v>
      </c>
      <c r="G138" s="53">
        <v>14.9</v>
      </c>
    </row>
  </sheetData>
  <autoFilter ref="E1:E61"/>
  <mergeCells count="10">
    <mergeCell ref="G5:G6"/>
    <mergeCell ref="B5:B6"/>
    <mergeCell ref="F1:G1"/>
    <mergeCell ref="E2:G2"/>
    <mergeCell ref="A3:H3"/>
    <mergeCell ref="A5:A6"/>
    <mergeCell ref="C5:C6"/>
    <mergeCell ref="D5:D6"/>
    <mergeCell ref="E5:E6"/>
    <mergeCell ref="F5:F6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68">
      <formula1>200</formula1>
    </dataValidation>
  </dataValidations>
  <pageMargins left="0.23622047244094491" right="3.937007874015748E-2" top="0.74803149606299213" bottom="0.74803149606299213" header="0.31496062992125984" footer="0.31496062992125984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K139"/>
  <sheetViews>
    <sheetView topLeftCell="A126" workbookViewId="0">
      <selection activeCell="C2" sqref="C2:F2"/>
    </sheetView>
  </sheetViews>
  <sheetFormatPr defaultRowHeight="15.75" x14ac:dyDescent="0.25"/>
  <cols>
    <col min="1" max="1" width="59.42578125" customWidth="1"/>
    <col min="2" max="2" width="5.140625" customWidth="1"/>
    <col min="3" max="3" width="5.28515625" style="2" customWidth="1"/>
    <col min="4" max="4" width="12.28515625" customWidth="1"/>
    <col min="5" max="5" width="6.140625" style="3" customWidth="1"/>
    <col min="6" max="6" width="13.42578125" customWidth="1"/>
    <col min="8" max="8" width="10.85546875" bestFit="1" customWidth="1"/>
  </cols>
  <sheetData>
    <row r="1" spans="1:11" ht="15.75" customHeight="1" x14ac:dyDescent="0.2">
      <c r="A1" s="4"/>
      <c r="B1" s="4"/>
      <c r="C1" s="7"/>
      <c r="D1" s="192" t="s">
        <v>216</v>
      </c>
      <c r="E1" s="192"/>
      <c r="F1" s="192"/>
      <c r="G1" s="1"/>
      <c r="H1" s="4"/>
      <c r="I1" s="4"/>
      <c r="J1" s="4"/>
      <c r="K1" s="4"/>
    </row>
    <row r="2" spans="1:11" ht="31.5" customHeight="1" x14ac:dyDescent="0.2">
      <c r="A2" s="4"/>
      <c r="B2" s="5"/>
      <c r="C2" s="192" t="s">
        <v>281</v>
      </c>
      <c r="D2" s="192"/>
      <c r="E2" s="192"/>
      <c r="F2" s="192"/>
      <c r="G2" s="1"/>
      <c r="H2" s="1"/>
      <c r="I2" s="4"/>
      <c r="J2" s="4"/>
      <c r="K2" s="4"/>
    </row>
    <row r="3" spans="1:11" ht="26.25" customHeight="1" x14ac:dyDescent="0.2">
      <c r="A3" s="194" t="s">
        <v>243</v>
      </c>
      <c r="B3" s="195"/>
      <c r="C3" s="195"/>
      <c r="D3" s="195"/>
      <c r="E3" s="195"/>
      <c r="F3" s="195"/>
      <c r="G3" s="4"/>
      <c r="H3" s="4"/>
      <c r="I3" s="4"/>
      <c r="J3" s="4"/>
      <c r="K3" s="4"/>
    </row>
    <row r="4" spans="1:11" ht="12.75" x14ac:dyDescent="0.2">
      <c r="A4" s="195"/>
      <c r="B4" s="195"/>
      <c r="C4" s="195"/>
      <c r="D4" s="195"/>
      <c r="E4" s="195"/>
      <c r="F4" s="195"/>
      <c r="G4" s="4"/>
      <c r="H4" s="4"/>
      <c r="I4" s="4"/>
      <c r="J4" s="4"/>
      <c r="K4" s="4"/>
    </row>
    <row r="5" spans="1:11" ht="12.75" x14ac:dyDescent="0.2">
      <c r="A5" s="4"/>
      <c r="B5" s="4"/>
      <c r="C5" s="7"/>
      <c r="D5" s="4"/>
      <c r="E5" s="201" t="s">
        <v>93</v>
      </c>
      <c r="F5" s="201"/>
      <c r="G5" s="4"/>
      <c r="H5" s="4"/>
      <c r="I5" s="4"/>
      <c r="J5" s="4"/>
      <c r="K5" s="4"/>
    </row>
    <row r="6" spans="1:11" ht="12.75" customHeight="1" x14ac:dyDescent="0.2">
      <c r="A6" s="200" t="s">
        <v>0</v>
      </c>
      <c r="B6" s="196" t="s">
        <v>92</v>
      </c>
      <c r="C6" s="196" t="s">
        <v>91</v>
      </c>
      <c r="D6" s="198" t="s">
        <v>90</v>
      </c>
      <c r="E6" s="198" t="s">
        <v>89</v>
      </c>
      <c r="F6" s="188" t="s">
        <v>88</v>
      </c>
      <c r="G6" s="4"/>
      <c r="H6" s="4"/>
      <c r="I6" s="4"/>
      <c r="J6" s="4"/>
      <c r="K6" s="4"/>
    </row>
    <row r="7" spans="1:11" ht="29.25" customHeight="1" x14ac:dyDescent="0.2">
      <c r="A7" s="200"/>
      <c r="B7" s="197"/>
      <c r="C7" s="197"/>
      <c r="D7" s="199"/>
      <c r="E7" s="199"/>
      <c r="F7" s="189"/>
      <c r="G7" s="4"/>
      <c r="H7" s="4"/>
      <c r="I7" s="4"/>
      <c r="J7" s="4"/>
      <c r="K7" s="4"/>
    </row>
    <row r="8" spans="1:11" x14ac:dyDescent="0.2">
      <c r="A8" s="18" t="s">
        <v>87</v>
      </c>
      <c r="B8" s="42" t="s">
        <v>2</v>
      </c>
      <c r="C8" s="42" t="s">
        <v>2</v>
      </c>
      <c r="D8" s="43" t="s">
        <v>94</v>
      </c>
      <c r="E8" s="42" t="s">
        <v>1</v>
      </c>
      <c r="F8" s="44">
        <f>F9+F43+F56+F81+F107+F114+F131</f>
        <v>8356.9000000000015</v>
      </c>
      <c r="G8" s="4"/>
      <c r="H8" s="4"/>
      <c r="I8" s="4"/>
      <c r="J8" s="4"/>
      <c r="K8" s="4"/>
    </row>
    <row r="9" spans="1:11" x14ac:dyDescent="0.2">
      <c r="A9" s="20" t="s">
        <v>86</v>
      </c>
      <c r="B9" s="45" t="s">
        <v>4</v>
      </c>
      <c r="C9" s="45" t="s">
        <v>2</v>
      </c>
      <c r="D9" s="46" t="s">
        <v>94</v>
      </c>
      <c r="E9" s="45" t="s">
        <v>1</v>
      </c>
      <c r="F9" s="44">
        <f>F10+F15+F23+F33+F37+F28</f>
        <v>3387.4</v>
      </c>
      <c r="G9" s="4"/>
      <c r="H9" s="4"/>
      <c r="I9" s="4"/>
      <c r="J9" s="4"/>
      <c r="K9" s="4"/>
    </row>
    <row r="10" spans="1:11" ht="27" x14ac:dyDescent="0.2">
      <c r="A10" s="23" t="s">
        <v>85</v>
      </c>
      <c r="B10" s="45" t="s">
        <v>4</v>
      </c>
      <c r="C10" s="45" t="s">
        <v>20</v>
      </c>
      <c r="D10" s="46" t="s">
        <v>94</v>
      </c>
      <c r="E10" s="45" t="s">
        <v>1</v>
      </c>
      <c r="F10" s="44">
        <f>F14</f>
        <v>710.8</v>
      </c>
      <c r="G10" s="4"/>
      <c r="H10" s="4"/>
      <c r="I10" s="4"/>
      <c r="J10" s="4"/>
      <c r="K10" s="4"/>
    </row>
    <row r="11" spans="1:11" ht="27" x14ac:dyDescent="0.2">
      <c r="A11" s="23" t="s">
        <v>218</v>
      </c>
      <c r="B11" s="21" t="s">
        <v>4</v>
      </c>
      <c r="C11" s="21" t="s">
        <v>20</v>
      </c>
      <c r="D11" s="22" t="s">
        <v>95</v>
      </c>
      <c r="E11" s="21" t="s">
        <v>1</v>
      </c>
      <c r="F11" s="17">
        <f>F12</f>
        <v>710.8</v>
      </c>
      <c r="G11" s="4"/>
      <c r="H11" s="4"/>
      <c r="I11" s="4"/>
      <c r="J11" s="4"/>
      <c r="K11" s="4"/>
    </row>
    <row r="12" spans="1:11" ht="25.5" x14ac:dyDescent="0.2">
      <c r="A12" s="24" t="s">
        <v>45</v>
      </c>
      <c r="B12" s="45" t="s">
        <v>4</v>
      </c>
      <c r="C12" s="45" t="s">
        <v>20</v>
      </c>
      <c r="D12" s="46" t="s">
        <v>96</v>
      </c>
      <c r="E12" s="45" t="s">
        <v>1</v>
      </c>
      <c r="F12" s="14">
        <f>F13</f>
        <v>710.8</v>
      </c>
      <c r="G12" s="4"/>
      <c r="H12" s="4"/>
      <c r="I12" s="4"/>
      <c r="J12" s="4"/>
      <c r="K12" s="4"/>
    </row>
    <row r="13" spans="1:11" x14ac:dyDescent="0.2">
      <c r="A13" s="24" t="s">
        <v>84</v>
      </c>
      <c r="B13" s="45" t="s">
        <v>4</v>
      </c>
      <c r="C13" s="45" t="s">
        <v>20</v>
      </c>
      <c r="D13" s="46" t="s">
        <v>97</v>
      </c>
      <c r="E13" s="45" t="s">
        <v>1</v>
      </c>
      <c r="F13" s="14">
        <f>F14</f>
        <v>710.8</v>
      </c>
      <c r="G13" s="4"/>
      <c r="H13" s="4"/>
      <c r="I13" s="4"/>
      <c r="J13" s="4"/>
      <c r="K13" s="4"/>
    </row>
    <row r="14" spans="1:11" ht="25.5" x14ac:dyDescent="0.2">
      <c r="A14" s="24" t="s">
        <v>72</v>
      </c>
      <c r="B14" s="45" t="s">
        <v>4</v>
      </c>
      <c r="C14" s="45" t="s">
        <v>20</v>
      </c>
      <c r="D14" s="46" t="s">
        <v>97</v>
      </c>
      <c r="E14" s="45" t="s">
        <v>16</v>
      </c>
      <c r="F14" s="14">
        <v>710.8</v>
      </c>
      <c r="G14" s="4"/>
      <c r="H14" s="4"/>
      <c r="I14" s="4"/>
      <c r="J14" s="4"/>
      <c r="K14" s="4"/>
    </row>
    <row r="15" spans="1:11" ht="40.5" x14ac:dyDescent="0.2">
      <c r="A15" s="23" t="s">
        <v>83</v>
      </c>
      <c r="B15" s="45" t="s">
        <v>4</v>
      </c>
      <c r="C15" s="45" t="s">
        <v>40</v>
      </c>
      <c r="D15" s="46" t="s">
        <v>94</v>
      </c>
      <c r="E15" s="45" t="s">
        <v>1</v>
      </c>
      <c r="F15" s="44">
        <f>F16</f>
        <v>1785</v>
      </c>
      <c r="G15" s="4"/>
      <c r="H15" s="4"/>
      <c r="I15" s="4"/>
      <c r="J15" s="4"/>
      <c r="K15" s="4"/>
    </row>
    <row r="16" spans="1:11" ht="27" x14ac:dyDescent="0.2">
      <c r="A16" s="23" t="s">
        <v>218</v>
      </c>
      <c r="B16" s="21" t="s">
        <v>4</v>
      </c>
      <c r="C16" s="21" t="s">
        <v>40</v>
      </c>
      <c r="D16" s="22" t="s">
        <v>95</v>
      </c>
      <c r="E16" s="21" t="s">
        <v>1</v>
      </c>
      <c r="F16" s="19">
        <f>F17</f>
        <v>1785</v>
      </c>
      <c r="G16" s="4"/>
      <c r="H16" s="4"/>
      <c r="I16" s="4"/>
      <c r="J16" s="4"/>
      <c r="K16" s="4"/>
    </row>
    <row r="17" spans="1:11" ht="25.5" x14ac:dyDescent="0.2">
      <c r="A17" s="24" t="s">
        <v>45</v>
      </c>
      <c r="B17" s="45" t="s">
        <v>4</v>
      </c>
      <c r="C17" s="45" t="s">
        <v>40</v>
      </c>
      <c r="D17" s="46" t="s">
        <v>96</v>
      </c>
      <c r="E17" s="45" t="s">
        <v>1</v>
      </c>
      <c r="F17" s="14">
        <f>F18+F21</f>
        <v>1785</v>
      </c>
      <c r="G17" s="4"/>
      <c r="H17" s="4"/>
      <c r="I17" s="4"/>
      <c r="J17" s="4"/>
      <c r="K17" s="4"/>
    </row>
    <row r="18" spans="1:11" ht="25.5" x14ac:dyDescent="0.2">
      <c r="A18" s="24" t="s">
        <v>82</v>
      </c>
      <c r="B18" s="45" t="s">
        <v>4</v>
      </c>
      <c r="C18" s="45" t="s">
        <v>40</v>
      </c>
      <c r="D18" s="46" t="s">
        <v>98</v>
      </c>
      <c r="E18" s="45" t="s">
        <v>1</v>
      </c>
      <c r="F18" s="14">
        <f>F19+F20+F22</f>
        <v>1785</v>
      </c>
      <c r="G18" s="4"/>
      <c r="H18" s="4"/>
      <c r="I18" s="4"/>
      <c r="J18" s="4"/>
      <c r="K18" s="4"/>
    </row>
    <row r="19" spans="1:11" ht="25.5" x14ac:dyDescent="0.2">
      <c r="A19" s="24" t="s">
        <v>72</v>
      </c>
      <c r="B19" s="45" t="s">
        <v>4</v>
      </c>
      <c r="C19" s="45" t="s">
        <v>40</v>
      </c>
      <c r="D19" s="46" t="s">
        <v>98</v>
      </c>
      <c r="E19" s="45" t="s">
        <v>16</v>
      </c>
      <c r="F19" s="14">
        <v>1506.3</v>
      </c>
      <c r="G19" s="4"/>
      <c r="H19" s="4"/>
      <c r="I19" s="4"/>
      <c r="J19" s="4"/>
      <c r="K19" s="4"/>
    </row>
    <row r="20" spans="1:11" ht="24" customHeight="1" x14ac:dyDescent="0.2">
      <c r="A20" s="24" t="s">
        <v>43</v>
      </c>
      <c r="B20" s="45" t="s">
        <v>4</v>
      </c>
      <c r="C20" s="45" t="s">
        <v>40</v>
      </c>
      <c r="D20" s="46" t="s">
        <v>98</v>
      </c>
      <c r="E20" s="45" t="s">
        <v>42</v>
      </c>
      <c r="F20" s="14">
        <v>275.3</v>
      </c>
      <c r="G20" s="4"/>
      <c r="H20" s="4"/>
      <c r="I20" s="4"/>
      <c r="J20" s="4"/>
      <c r="K20" s="4"/>
    </row>
    <row r="21" spans="1:11" hidden="1" x14ac:dyDescent="0.2">
      <c r="A21" s="24" t="s">
        <v>21</v>
      </c>
      <c r="B21" s="45" t="s">
        <v>4</v>
      </c>
      <c r="C21" s="45" t="s">
        <v>40</v>
      </c>
      <c r="D21" s="46" t="s">
        <v>176</v>
      </c>
      <c r="E21" s="45" t="s">
        <v>63</v>
      </c>
      <c r="F21" s="14"/>
      <c r="G21" s="4"/>
      <c r="H21" s="4"/>
      <c r="I21" s="4"/>
      <c r="J21" s="4"/>
      <c r="K21" s="4"/>
    </row>
    <row r="22" spans="1:11" x14ac:dyDescent="0.2">
      <c r="A22" s="24" t="s">
        <v>60</v>
      </c>
      <c r="B22" s="45" t="s">
        <v>4</v>
      </c>
      <c r="C22" s="45" t="s">
        <v>40</v>
      </c>
      <c r="D22" s="46" t="s">
        <v>98</v>
      </c>
      <c r="E22" s="45" t="s">
        <v>49</v>
      </c>
      <c r="F22" s="14">
        <v>3.4</v>
      </c>
      <c r="G22" s="4"/>
      <c r="H22" s="4"/>
      <c r="I22" s="4"/>
      <c r="J22" s="4"/>
      <c r="K22" s="4"/>
    </row>
    <row r="23" spans="1:11" ht="40.5" x14ac:dyDescent="0.2">
      <c r="A23" s="23" t="s">
        <v>81</v>
      </c>
      <c r="B23" s="45" t="s">
        <v>4</v>
      </c>
      <c r="C23" s="45" t="s">
        <v>10</v>
      </c>
      <c r="D23" s="46" t="s">
        <v>94</v>
      </c>
      <c r="E23" s="45" t="s">
        <v>1</v>
      </c>
      <c r="F23" s="44">
        <f>F24</f>
        <v>4</v>
      </c>
      <c r="G23" s="4"/>
      <c r="H23" s="4"/>
      <c r="I23" s="4"/>
      <c r="J23" s="4"/>
      <c r="K23" s="4"/>
    </row>
    <row r="24" spans="1:11" ht="27" x14ac:dyDescent="0.2">
      <c r="A24" s="23" t="s">
        <v>218</v>
      </c>
      <c r="B24" s="21" t="s">
        <v>4</v>
      </c>
      <c r="C24" s="21" t="s">
        <v>10</v>
      </c>
      <c r="D24" s="22" t="s">
        <v>95</v>
      </c>
      <c r="E24" s="21" t="s">
        <v>1</v>
      </c>
      <c r="F24" s="17">
        <f>F25</f>
        <v>4</v>
      </c>
      <c r="G24" s="4"/>
      <c r="H24" s="4"/>
      <c r="I24" s="4"/>
      <c r="J24" s="4"/>
      <c r="K24" s="4"/>
    </row>
    <row r="25" spans="1:11" ht="31.5" x14ac:dyDescent="0.2">
      <c r="A25" s="24" t="s">
        <v>45</v>
      </c>
      <c r="B25" s="45" t="s">
        <v>4</v>
      </c>
      <c r="C25" s="45" t="s">
        <v>10</v>
      </c>
      <c r="D25" s="47" t="s">
        <v>96</v>
      </c>
      <c r="E25" s="45" t="s">
        <v>1</v>
      </c>
      <c r="F25" s="14">
        <f>F26</f>
        <v>4</v>
      </c>
      <c r="G25" s="4"/>
      <c r="H25" s="4"/>
      <c r="I25" s="4"/>
      <c r="J25" s="4"/>
      <c r="K25" s="4"/>
    </row>
    <row r="26" spans="1:11" ht="38.25" x14ac:dyDescent="0.2">
      <c r="A26" s="24" t="s">
        <v>184</v>
      </c>
      <c r="B26" s="45" t="s">
        <v>4</v>
      </c>
      <c r="C26" s="45" t="s">
        <v>10</v>
      </c>
      <c r="D26" s="47" t="s">
        <v>179</v>
      </c>
      <c r="E26" s="45" t="s">
        <v>1</v>
      </c>
      <c r="F26" s="14">
        <f>F27</f>
        <v>4</v>
      </c>
      <c r="G26" s="4"/>
      <c r="H26" s="4"/>
      <c r="I26" s="4"/>
      <c r="J26" s="4"/>
      <c r="K26" s="4"/>
    </row>
    <row r="27" spans="1:11" ht="31.5" x14ac:dyDescent="0.2">
      <c r="A27" s="24" t="s">
        <v>21</v>
      </c>
      <c r="B27" s="45" t="s">
        <v>4</v>
      </c>
      <c r="C27" s="45" t="s">
        <v>10</v>
      </c>
      <c r="D27" s="47" t="s">
        <v>179</v>
      </c>
      <c r="E27" s="45" t="s">
        <v>63</v>
      </c>
      <c r="F27" s="14">
        <v>4</v>
      </c>
      <c r="G27" s="4"/>
      <c r="H27" s="4"/>
      <c r="I27" s="4"/>
      <c r="J27" s="4"/>
      <c r="K27" s="4"/>
    </row>
    <row r="28" spans="1:11" ht="31.5" x14ac:dyDescent="0.2">
      <c r="A28" s="25" t="s">
        <v>180</v>
      </c>
      <c r="B28" s="45" t="s">
        <v>4</v>
      </c>
      <c r="C28" s="45" t="s">
        <v>22</v>
      </c>
      <c r="D28" s="47" t="s">
        <v>94</v>
      </c>
      <c r="E28" s="45" t="s">
        <v>1</v>
      </c>
      <c r="F28" s="14">
        <f>F29</f>
        <v>44</v>
      </c>
      <c r="G28" s="4"/>
      <c r="H28" s="4"/>
      <c r="I28" s="4"/>
      <c r="J28" s="4"/>
      <c r="K28" s="4"/>
    </row>
    <row r="29" spans="1:11" ht="31.5" x14ac:dyDescent="0.2">
      <c r="A29" s="68" t="s">
        <v>218</v>
      </c>
      <c r="B29" s="45" t="s">
        <v>4</v>
      </c>
      <c r="C29" s="45" t="s">
        <v>22</v>
      </c>
      <c r="D29" s="47" t="s">
        <v>95</v>
      </c>
      <c r="E29" s="45" t="s">
        <v>1</v>
      </c>
      <c r="F29" s="14">
        <f>F30</f>
        <v>44</v>
      </c>
      <c r="G29" s="4"/>
      <c r="H29" s="4"/>
      <c r="I29" s="4"/>
      <c r="J29" s="4"/>
      <c r="K29" s="4"/>
    </row>
    <row r="30" spans="1:11" ht="31.5" x14ac:dyDescent="0.2">
      <c r="A30" s="24" t="s">
        <v>45</v>
      </c>
      <c r="B30" s="45" t="s">
        <v>4</v>
      </c>
      <c r="C30" s="45" t="s">
        <v>22</v>
      </c>
      <c r="D30" s="47" t="s">
        <v>96</v>
      </c>
      <c r="E30" s="45" t="s">
        <v>1</v>
      </c>
      <c r="F30" s="14">
        <f>F31</f>
        <v>44</v>
      </c>
      <c r="G30" s="4"/>
      <c r="H30" s="4"/>
      <c r="I30" s="4"/>
      <c r="J30" s="4"/>
      <c r="K30" s="4"/>
    </row>
    <row r="31" spans="1:11" ht="31.5" x14ac:dyDescent="0.2">
      <c r="A31" s="24" t="s">
        <v>44</v>
      </c>
      <c r="B31" s="45" t="s">
        <v>4</v>
      </c>
      <c r="C31" s="45" t="s">
        <v>22</v>
      </c>
      <c r="D31" s="47" t="s">
        <v>265</v>
      </c>
      <c r="E31" s="45" t="s">
        <v>1</v>
      </c>
      <c r="F31" s="14">
        <f>F32</f>
        <v>44</v>
      </c>
      <c r="G31" s="4"/>
      <c r="H31" s="4"/>
      <c r="I31" s="4"/>
      <c r="J31" s="4"/>
      <c r="K31" s="4"/>
    </row>
    <row r="32" spans="1:11" ht="31.5" x14ac:dyDescent="0.2">
      <c r="A32" s="24" t="s">
        <v>266</v>
      </c>
      <c r="B32" s="45" t="s">
        <v>4</v>
      </c>
      <c r="C32" s="45" t="s">
        <v>22</v>
      </c>
      <c r="D32" s="47" t="s">
        <v>267</v>
      </c>
      <c r="E32" s="45" t="s">
        <v>268</v>
      </c>
      <c r="F32" s="14">
        <v>44</v>
      </c>
      <c r="G32" s="4"/>
      <c r="H32" s="4"/>
      <c r="I32" s="4"/>
      <c r="J32" s="4"/>
      <c r="K32" s="4"/>
    </row>
    <row r="33" spans="1:11" hidden="1" x14ac:dyDescent="0.2">
      <c r="A33" s="23" t="s">
        <v>80</v>
      </c>
      <c r="B33" s="45" t="s">
        <v>4</v>
      </c>
      <c r="C33" s="45" t="s">
        <v>15</v>
      </c>
      <c r="D33" s="46" t="s">
        <v>94</v>
      </c>
      <c r="E33" s="45" t="s">
        <v>1</v>
      </c>
      <c r="F33" s="14">
        <f>F34</f>
        <v>0</v>
      </c>
      <c r="G33" s="4"/>
      <c r="H33" s="4"/>
      <c r="I33" s="4"/>
      <c r="J33" s="4"/>
      <c r="K33" s="4"/>
    </row>
    <row r="34" spans="1:11" ht="27" hidden="1" x14ac:dyDescent="0.2">
      <c r="A34" s="23" t="s">
        <v>218</v>
      </c>
      <c r="B34" s="21" t="s">
        <v>4</v>
      </c>
      <c r="C34" s="21" t="s">
        <v>15</v>
      </c>
      <c r="D34" s="22" t="s">
        <v>95</v>
      </c>
      <c r="E34" s="21" t="s">
        <v>1</v>
      </c>
      <c r="F34" s="17">
        <f>F35</f>
        <v>0</v>
      </c>
      <c r="G34" s="4"/>
      <c r="H34" s="4"/>
      <c r="I34" s="4"/>
      <c r="J34" s="4"/>
      <c r="K34" s="4"/>
    </row>
    <row r="35" spans="1:11" ht="25.5" hidden="1" x14ac:dyDescent="0.2">
      <c r="A35" s="24" t="s">
        <v>45</v>
      </c>
      <c r="B35" s="45" t="s">
        <v>4</v>
      </c>
      <c r="C35" s="45" t="s">
        <v>15</v>
      </c>
      <c r="D35" s="46" t="s">
        <v>96</v>
      </c>
      <c r="E35" s="45" t="s">
        <v>1</v>
      </c>
      <c r="F35" s="14">
        <f>F36</f>
        <v>0</v>
      </c>
      <c r="G35" s="4"/>
      <c r="H35" s="4"/>
      <c r="I35" s="4"/>
      <c r="J35" s="4"/>
      <c r="K35" s="4"/>
    </row>
    <row r="36" spans="1:11" hidden="1" x14ac:dyDescent="0.2">
      <c r="A36" s="24" t="s">
        <v>79</v>
      </c>
      <c r="B36" s="45" t="s">
        <v>4</v>
      </c>
      <c r="C36" s="45" t="s">
        <v>15</v>
      </c>
      <c r="D36" s="46" t="s">
        <v>102</v>
      </c>
      <c r="E36" s="45" t="s">
        <v>78</v>
      </c>
      <c r="F36" s="14">
        <v>0</v>
      </c>
      <c r="G36" s="4"/>
      <c r="H36" s="4"/>
      <c r="I36" s="4"/>
      <c r="J36" s="4"/>
      <c r="K36" s="4"/>
    </row>
    <row r="37" spans="1:11" x14ac:dyDescent="0.2">
      <c r="A37" s="27" t="s">
        <v>77</v>
      </c>
      <c r="B37" s="45" t="s">
        <v>4</v>
      </c>
      <c r="C37" s="45" t="s">
        <v>17</v>
      </c>
      <c r="D37" s="46" t="s">
        <v>94</v>
      </c>
      <c r="E37" s="45" t="s">
        <v>1</v>
      </c>
      <c r="F37" s="44">
        <f>F39</f>
        <v>843.6</v>
      </c>
      <c r="G37" s="4"/>
      <c r="H37" s="4"/>
      <c r="I37" s="4"/>
      <c r="J37" s="4"/>
      <c r="K37" s="4"/>
    </row>
    <row r="38" spans="1:11" ht="27" x14ac:dyDescent="0.2">
      <c r="A38" s="23" t="s">
        <v>218</v>
      </c>
      <c r="B38" s="21" t="s">
        <v>4</v>
      </c>
      <c r="C38" s="21" t="s">
        <v>17</v>
      </c>
      <c r="D38" s="22" t="s">
        <v>95</v>
      </c>
      <c r="E38" s="21" t="s">
        <v>1</v>
      </c>
      <c r="F38" s="17">
        <f>F39</f>
        <v>843.6</v>
      </c>
      <c r="G38" s="4"/>
      <c r="H38" s="4"/>
      <c r="I38" s="4"/>
      <c r="J38" s="4"/>
      <c r="K38" s="4"/>
    </row>
    <row r="39" spans="1:11" ht="25.5" x14ac:dyDescent="0.2">
      <c r="A39" s="24" t="s">
        <v>45</v>
      </c>
      <c r="B39" s="45" t="s">
        <v>4</v>
      </c>
      <c r="C39" s="45" t="s">
        <v>17</v>
      </c>
      <c r="D39" s="46" t="s">
        <v>96</v>
      </c>
      <c r="E39" s="45" t="s">
        <v>1</v>
      </c>
      <c r="F39" s="14">
        <f>F40+F41+F42</f>
        <v>843.6</v>
      </c>
      <c r="G39" s="4"/>
      <c r="H39" s="4"/>
      <c r="I39" s="4"/>
      <c r="J39" s="4"/>
      <c r="K39" s="4"/>
    </row>
    <row r="40" spans="1:11" ht="25.5" x14ac:dyDescent="0.2">
      <c r="A40" s="24" t="s">
        <v>76</v>
      </c>
      <c r="B40" s="45" t="s">
        <v>4</v>
      </c>
      <c r="C40" s="45" t="s">
        <v>17</v>
      </c>
      <c r="D40" s="46" t="s">
        <v>103</v>
      </c>
      <c r="E40" s="45" t="s">
        <v>5</v>
      </c>
      <c r="F40" s="14">
        <v>618.70000000000005</v>
      </c>
      <c r="G40" s="4"/>
      <c r="H40" s="4"/>
      <c r="I40" s="4"/>
      <c r="J40" s="4"/>
      <c r="K40" s="4"/>
    </row>
    <row r="41" spans="1:11" ht="24" customHeight="1" x14ac:dyDescent="0.2">
      <c r="A41" s="24" t="s">
        <v>43</v>
      </c>
      <c r="B41" s="45" t="s">
        <v>4</v>
      </c>
      <c r="C41" s="45" t="s">
        <v>17</v>
      </c>
      <c r="D41" s="46" t="s">
        <v>103</v>
      </c>
      <c r="E41" s="45" t="s">
        <v>42</v>
      </c>
      <c r="F41" s="14">
        <v>224.9</v>
      </c>
      <c r="G41" s="4"/>
      <c r="H41" s="4"/>
      <c r="I41" s="4"/>
      <c r="J41" s="4"/>
      <c r="K41" s="4"/>
    </row>
    <row r="42" spans="1:11" hidden="1" x14ac:dyDescent="0.2">
      <c r="A42" s="24" t="s">
        <v>60</v>
      </c>
      <c r="B42" s="45" t="s">
        <v>4</v>
      </c>
      <c r="C42" s="45" t="s">
        <v>17</v>
      </c>
      <c r="D42" s="46" t="s">
        <v>103</v>
      </c>
      <c r="E42" s="45" t="s">
        <v>49</v>
      </c>
      <c r="F42" s="14"/>
      <c r="G42" s="4"/>
      <c r="H42" s="4"/>
      <c r="I42" s="4"/>
      <c r="J42" s="4"/>
      <c r="K42" s="4"/>
    </row>
    <row r="43" spans="1:11" x14ac:dyDescent="0.2">
      <c r="A43" s="28" t="s">
        <v>75</v>
      </c>
      <c r="B43" s="45" t="s">
        <v>20</v>
      </c>
      <c r="C43" s="45" t="s">
        <v>2</v>
      </c>
      <c r="D43" s="46" t="s">
        <v>94</v>
      </c>
      <c r="E43" s="45" t="s">
        <v>1</v>
      </c>
      <c r="F43" s="44">
        <f>F44</f>
        <v>113</v>
      </c>
      <c r="G43" s="4"/>
      <c r="H43" s="4"/>
      <c r="I43" s="4"/>
      <c r="J43" s="4"/>
      <c r="K43" s="4"/>
    </row>
    <row r="44" spans="1:11" x14ac:dyDescent="0.2">
      <c r="A44" s="24" t="s">
        <v>74</v>
      </c>
      <c r="B44" s="45" t="s">
        <v>20</v>
      </c>
      <c r="C44" s="45" t="s">
        <v>7</v>
      </c>
      <c r="D44" s="46" t="s">
        <v>94</v>
      </c>
      <c r="E44" s="45" t="s">
        <v>1</v>
      </c>
      <c r="F44" s="44">
        <f>F45</f>
        <v>113</v>
      </c>
      <c r="G44" s="4"/>
      <c r="H44" s="4"/>
      <c r="I44" s="4"/>
      <c r="J44" s="4"/>
      <c r="K44" s="4"/>
    </row>
    <row r="45" spans="1:11" ht="27" x14ac:dyDescent="0.2">
      <c r="A45" s="23" t="s">
        <v>218</v>
      </c>
      <c r="B45" s="21" t="s">
        <v>20</v>
      </c>
      <c r="C45" s="21" t="s">
        <v>7</v>
      </c>
      <c r="D45" s="22" t="s">
        <v>95</v>
      </c>
      <c r="E45" s="21" t="s">
        <v>1</v>
      </c>
      <c r="F45" s="17">
        <f>F46</f>
        <v>113</v>
      </c>
      <c r="G45" s="4"/>
      <c r="H45" s="4"/>
      <c r="I45" s="4"/>
      <c r="J45" s="4"/>
      <c r="K45" s="4"/>
    </row>
    <row r="46" spans="1:11" ht="25.5" x14ac:dyDescent="0.2">
      <c r="A46" s="24" t="s">
        <v>73</v>
      </c>
      <c r="B46" s="45" t="s">
        <v>20</v>
      </c>
      <c r="C46" s="45" t="s">
        <v>7</v>
      </c>
      <c r="D46" s="46" t="s">
        <v>106</v>
      </c>
      <c r="E46" s="45" t="s">
        <v>1</v>
      </c>
      <c r="F46" s="14">
        <f>F48+F47</f>
        <v>113</v>
      </c>
      <c r="G46" s="4"/>
      <c r="H46" s="4"/>
      <c r="I46" s="4"/>
      <c r="J46" s="4"/>
      <c r="K46" s="4"/>
    </row>
    <row r="47" spans="1:11" ht="23.25" customHeight="1" x14ac:dyDescent="0.2">
      <c r="A47" s="24" t="s">
        <v>72</v>
      </c>
      <c r="B47" s="45" t="s">
        <v>20</v>
      </c>
      <c r="C47" s="45" t="s">
        <v>7</v>
      </c>
      <c r="D47" s="46" t="s">
        <v>106</v>
      </c>
      <c r="E47" s="45" t="s">
        <v>16</v>
      </c>
      <c r="F47" s="14">
        <v>113</v>
      </c>
      <c r="G47" s="4"/>
      <c r="H47" s="4"/>
      <c r="I47" s="4"/>
      <c r="J47" s="4"/>
      <c r="K47" s="4"/>
    </row>
    <row r="48" spans="1:11" ht="25.5" hidden="1" x14ac:dyDescent="0.2">
      <c r="A48" s="24" t="s">
        <v>43</v>
      </c>
      <c r="B48" s="45" t="s">
        <v>20</v>
      </c>
      <c r="C48" s="45" t="s">
        <v>7</v>
      </c>
      <c r="D48" s="46" t="s">
        <v>106</v>
      </c>
      <c r="E48" s="45" t="s">
        <v>42</v>
      </c>
      <c r="F48" s="14">
        <v>0</v>
      </c>
      <c r="G48" s="4"/>
      <c r="H48" s="4"/>
      <c r="I48" s="4"/>
      <c r="J48" s="4"/>
      <c r="K48" s="4"/>
    </row>
    <row r="49" spans="1:11" ht="25.5" hidden="1" x14ac:dyDescent="0.2">
      <c r="A49" s="29" t="s">
        <v>71</v>
      </c>
      <c r="B49" s="45" t="s">
        <v>7</v>
      </c>
      <c r="C49" s="45" t="s">
        <v>2</v>
      </c>
      <c r="D49" s="46" t="s">
        <v>94</v>
      </c>
      <c r="E49" s="45" t="s">
        <v>1</v>
      </c>
      <c r="F49" s="44">
        <f t="shared" ref="F49:F54" si="0">F50</f>
        <v>0</v>
      </c>
      <c r="G49" s="4"/>
      <c r="H49" s="4"/>
      <c r="I49" s="4"/>
      <c r="J49" s="4"/>
      <c r="K49" s="4"/>
    </row>
    <row r="50" spans="1:11" hidden="1" x14ac:dyDescent="0.2">
      <c r="A50" s="26" t="s">
        <v>99</v>
      </c>
      <c r="B50" s="45" t="s">
        <v>7</v>
      </c>
      <c r="C50" s="45" t="s">
        <v>2</v>
      </c>
      <c r="D50" s="46" t="s">
        <v>94</v>
      </c>
      <c r="E50" s="45" t="s">
        <v>1</v>
      </c>
      <c r="F50" s="14">
        <f t="shared" si="0"/>
        <v>0</v>
      </c>
      <c r="G50" s="4"/>
      <c r="H50" s="4"/>
      <c r="I50" s="4"/>
      <c r="J50" s="4"/>
      <c r="K50" s="4"/>
    </row>
    <row r="51" spans="1:11" hidden="1" x14ac:dyDescent="0.2">
      <c r="A51" s="29" t="s">
        <v>70</v>
      </c>
      <c r="B51" s="45" t="s">
        <v>7</v>
      </c>
      <c r="C51" s="45" t="s">
        <v>12</v>
      </c>
      <c r="D51" s="46" t="s">
        <v>94</v>
      </c>
      <c r="E51" s="45" t="s">
        <v>1</v>
      </c>
      <c r="F51" s="44">
        <f t="shared" si="0"/>
        <v>0</v>
      </c>
      <c r="G51" s="4"/>
      <c r="H51" s="4"/>
      <c r="I51" s="4"/>
      <c r="J51" s="4"/>
      <c r="K51" s="4"/>
    </row>
    <row r="52" spans="1:11" ht="27" hidden="1" x14ac:dyDescent="0.2">
      <c r="A52" s="23" t="s">
        <v>107</v>
      </c>
      <c r="B52" s="45" t="s">
        <v>7</v>
      </c>
      <c r="C52" s="45" t="s">
        <v>12</v>
      </c>
      <c r="D52" s="46" t="s">
        <v>94</v>
      </c>
      <c r="E52" s="45" t="s">
        <v>1</v>
      </c>
      <c r="F52" s="14">
        <f t="shared" si="0"/>
        <v>0</v>
      </c>
      <c r="G52" s="4"/>
      <c r="H52" s="4"/>
      <c r="I52" s="4"/>
      <c r="J52" s="4"/>
      <c r="K52" s="4"/>
    </row>
    <row r="53" spans="1:11" hidden="1" x14ac:dyDescent="0.2">
      <c r="A53" s="24" t="s">
        <v>44</v>
      </c>
      <c r="B53" s="45" t="s">
        <v>7</v>
      </c>
      <c r="C53" s="45" t="s">
        <v>12</v>
      </c>
      <c r="D53" s="46" t="s">
        <v>108</v>
      </c>
      <c r="E53" s="45" t="s">
        <v>1</v>
      </c>
      <c r="F53" s="14">
        <f t="shared" si="0"/>
        <v>0</v>
      </c>
      <c r="G53" s="4"/>
      <c r="H53" s="4"/>
      <c r="I53" s="4"/>
      <c r="J53" s="4"/>
      <c r="K53" s="4"/>
    </row>
    <row r="54" spans="1:11" ht="25.5" hidden="1" x14ac:dyDescent="0.2">
      <c r="A54" s="24" t="s">
        <v>109</v>
      </c>
      <c r="B54" s="45" t="s">
        <v>7</v>
      </c>
      <c r="C54" s="45" t="s">
        <v>12</v>
      </c>
      <c r="D54" s="46" t="s">
        <v>108</v>
      </c>
      <c r="E54" s="45" t="s">
        <v>1</v>
      </c>
      <c r="F54" s="14">
        <f t="shared" si="0"/>
        <v>0</v>
      </c>
      <c r="G54" s="4"/>
      <c r="H54" s="4"/>
      <c r="I54" s="4"/>
      <c r="J54" s="4"/>
      <c r="K54" s="4"/>
    </row>
    <row r="55" spans="1:11" ht="25.5" hidden="1" x14ac:dyDescent="0.2">
      <c r="A55" s="24" t="s">
        <v>43</v>
      </c>
      <c r="B55" s="45" t="s">
        <v>7</v>
      </c>
      <c r="C55" s="45" t="s">
        <v>12</v>
      </c>
      <c r="D55" s="46" t="s">
        <v>108</v>
      </c>
      <c r="E55" s="45" t="s">
        <v>42</v>
      </c>
      <c r="F55" s="14">
        <v>0</v>
      </c>
      <c r="G55" s="4"/>
      <c r="H55" s="4"/>
      <c r="I55" s="4"/>
      <c r="J55" s="4"/>
      <c r="K55" s="4"/>
    </row>
    <row r="56" spans="1:11" x14ac:dyDescent="0.2">
      <c r="A56" s="30" t="s">
        <v>69</v>
      </c>
      <c r="B56" s="45" t="s">
        <v>40</v>
      </c>
      <c r="C56" s="45" t="s">
        <v>2</v>
      </c>
      <c r="D56" s="46" t="s">
        <v>94</v>
      </c>
      <c r="E56" s="45" t="s">
        <v>1</v>
      </c>
      <c r="F56" s="44">
        <f>F57+F68</f>
        <v>2286.9</v>
      </c>
      <c r="G56" s="4"/>
      <c r="H56" s="4"/>
      <c r="I56" s="4"/>
      <c r="J56" s="4"/>
      <c r="K56" s="4"/>
    </row>
    <row r="57" spans="1:11" x14ac:dyDescent="0.2">
      <c r="A57" s="24" t="s">
        <v>68</v>
      </c>
      <c r="B57" s="45" t="s">
        <v>40</v>
      </c>
      <c r="C57" s="45" t="s">
        <v>66</v>
      </c>
      <c r="D57" s="46" t="s">
        <v>94</v>
      </c>
      <c r="E57" s="45" t="s">
        <v>1</v>
      </c>
      <c r="F57" s="44">
        <f>F58</f>
        <v>2279.9</v>
      </c>
      <c r="G57" s="4"/>
      <c r="H57" s="4"/>
      <c r="I57" s="4"/>
      <c r="J57" s="4"/>
      <c r="K57" s="4"/>
    </row>
    <row r="58" spans="1:11" ht="27" x14ac:dyDescent="0.2">
      <c r="A58" s="23" t="s">
        <v>223</v>
      </c>
      <c r="B58" s="21" t="s">
        <v>40</v>
      </c>
      <c r="C58" s="21" t="s">
        <v>66</v>
      </c>
      <c r="D58" s="22" t="s">
        <v>110</v>
      </c>
      <c r="E58" s="21" t="s">
        <v>1</v>
      </c>
      <c r="F58" s="17">
        <f>F59+F62+F65</f>
        <v>2279.9</v>
      </c>
      <c r="G58" s="4"/>
      <c r="H58" s="4"/>
      <c r="I58" s="4"/>
      <c r="J58" s="4"/>
      <c r="K58" s="4"/>
    </row>
    <row r="59" spans="1:11" x14ac:dyDescent="0.2">
      <c r="A59" s="24" t="s">
        <v>44</v>
      </c>
      <c r="B59" s="45" t="s">
        <v>40</v>
      </c>
      <c r="C59" s="45" t="s">
        <v>66</v>
      </c>
      <c r="D59" s="46" t="s">
        <v>111</v>
      </c>
      <c r="E59" s="45" t="s">
        <v>1</v>
      </c>
      <c r="F59" s="14">
        <f>F60</f>
        <v>285.7</v>
      </c>
      <c r="G59" s="4"/>
      <c r="H59" s="4"/>
      <c r="I59" s="4"/>
      <c r="J59" s="4"/>
      <c r="K59" s="4"/>
    </row>
    <row r="60" spans="1:11" x14ac:dyDescent="0.2">
      <c r="A60" s="24" t="s">
        <v>67</v>
      </c>
      <c r="B60" s="45" t="s">
        <v>40</v>
      </c>
      <c r="C60" s="45" t="s">
        <v>66</v>
      </c>
      <c r="D60" s="46" t="s">
        <v>205</v>
      </c>
      <c r="E60" s="45" t="s">
        <v>1</v>
      </c>
      <c r="F60" s="14">
        <f>F61</f>
        <v>285.7</v>
      </c>
      <c r="G60" s="4"/>
      <c r="H60" s="4"/>
      <c r="I60" s="4"/>
      <c r="J60" s="4"/>
      <c r="K60" s="4"/>
    </row>
    <row r="61" spans="1:11" ht="25.5" x14ac:dyDescent="0.2">
      <c r="A61" s="24" t="s">
        <v>43</v>
      </c>
      <c r="B61" s="45" t="s">
        <v>40</v>
      </c>
      <c r="C61" s="45" t="s">
        <v>66</v>
      </c>
      <c r="D61" s="46" t="s">
        <v>205</v>
      </c>
      <c r="E61" s="45" t="s">
        <v>42</v>
      </c>
      <c r="F61" s="14">
        <v>285.7</v>
      </c>
      <c r="G61" s="4"/>
      <c r="H61" s="4"/>
      <c r="I61" s="4"/>
      <c r="J61" s="4"/>
      <c r="K61" s="4"/>
    </row>
    <row r="62" spans="1:11" x14ac:dyDescent="0.2">
      <c r="A62" s="24" t="s">
        <v>44</v>
      </c>
      <c r="B62" s="45" t="s">
        <v>40</v>
      </c>
      <c r="C62" s="45" t="s">
        <v>66</v>
      </c>
      <c r="D62" s="46" t="s">
        <v>202</v>
      </c>
      <c r="E62" s="45" t="s">
        <v>1</v>
      </c>
      <c r="F62" s="44">
        <f>F63</f>
        <v>1448.4</v>
      </c>
      <c r="G62" s="4"/>
      <c r="H62" s="4"/>
      <c r="I62" s="4"/>
      <c r="J62" s="4"/>
      <c r="K62" s="4"/>
    </row>
    <row r="63" spans="1:11" ht="38.25" x14ac:dyDescent="0.2">
      <c r="A63" s="24" t="s">
        <v>269</v>
      </c>
      <c r="B63" s="45" t="s">
        <v>40</v>
      </c>
      <c r="C63" s="45" t="s">
        <v>66</v>
      </c>
      <c r="D63" s="46" t="s">
        <v>270</v>
      </c>
      <c r="E63" s="45" t="s">
        <v>1</v>
      </c>
      <c r="F63" s="14">
        <f>F64</f>
        <v>1448.4</v>
      </c>
      <c r="G63" s="4"/>
      <c r="H63" s="4"/>
      <c r="I63" s="4"/>
      <c r="J63" s="4"/>
      <c r="K63" s="4"/>
    </row>
    <row r="64" spans="1:11" ht="25.5" x14ac:dyDescent="0.2">
      <c r="A64" s="24" t="s">
        <v>43</v>
      </c>
      <c r="B64" s="45" t="s">
        <v>40</v>
      </c>
      <c r="C64" s="45" t="s">
        <v>66</v>
      </c>
      <c r="D64" s="46" t="s">
        <v>270</v>
      </c>
      <c r="E64" s="45" t="s">
        <v>42</v>
      </c>
      <c r="F64" s="14">
        <v>1448.4</v>
      </c>
      <c r="G64" s="4"/>
      <c r="H64" s="4"/>
      <c r="I64" s="4"/>
      <c r="J64" s="4"/>
      <c r="K64" s="4"/>
    </row>
    <row r="65" spans="1:11" ht="25.5" x14ac:dyDescent="0.2">
      <c r="A65" s="24" t="s">
        <v>271</v>
      </c>
      <c r="B65" s="45" t="s">
        <v>40</v>
      </c>
      <c r="C65" s="45" t="s">
        <v>66</v>
      </c>
      <c r="D65" s="46" t="s">
        <v>214</v>
      </c>
      <c r="E65" s="45" t="s">
        <v>1</v>
      </c>
      <c r="F65" s="44">
        <f>F66</f>
        <v>545.79999999999995</v>
      </c>
      <c r="G65" s="4"/>
      <c r="H65" s="4"/>
      <c r="I65" s="4"/>
      <c r="J65" s="4"/>
      <c r="K65" s="4"/>
    </row>
    <row r="66" spans="1:11" ht="38.25" x14ac:dyDescent="0.2">
      <c r="A66" s="24" t="s">
        <v>272</v>
      </c>
      <c r="B66" s="45" t="s">
        <v>40</v>
      </c>
      <c r="C66" s="45" t="s">
        <v>66</v>
      </c>
      <c r="D66" s="46" t="s">
        <v>273</v>
      </c>
      <c r="E66" s="45" t="s">
        <v>1</v>
      </c>
      <c r="F66" s="14">
        <f>F67</f>
        <v>545.79999999999995</v>
      </c>
      <c r="G66" s="4"/>
      <c r="H66" s="4"/>
      <c r="I66" s="4"/>
      <c r="J66" s="4"/>
      <c r="K66" s="4"/>
    </row>
    <row r="67" spans="1:11" ht="25.5" x14ac:dyDescent="0.2">
      <c r="A67" s="24" t="s">
        <v>43</v>
      </c>
      <c r="B67" s="45" t="s">
        <v>40</v>
      </c>
      <c r="C67" s="45" t="s">
        <v>66</v>
      </c>
      <c r="D67" s="46" t="s">
        <v>273</v>
      </c>
      <c r="E67" s="45" t="s">
        <v>42</v>
      </c>
      <c r="F67" s="14">
        <v>545.79999999999995</v>
      </c>
      <c r="G67" s="4"/>
      <c r="H67" s="4"/>
      <c r="I67" s="4"/>
      <c r="J67" s="4"/>
      <c r="K67" s="4"/>
    </row>
    <row r="68" spans="1:11" x14ac:dyDescent="0.2">
      <c r="A68" s="29" t="s">
        <v>65</v>
      </c>
      <c r="B68" s="45" t="s">
        <v>40</v>
      </c>
      <c r="C68" s="45" t="s">
        <v>64</v>
      </c>
      <c r="D68" s="46" t="s">
        <v>94</v>
      </c>
      <c r="E68" s="45" t="s">
        <v>1</v>
      </c>
      <c r="F68" s="44">
        <f>F69+F72+F75</f>
        <v>7</v>
      </c>
      <c r="G68" s="4"/>
      <c r="H68" s="4"/>
      <c r="I68" s="4"/>
      <c r="J68" s="4"/>
      <c r="K68" s="4"/>
    </row>
    <row r="69" spans="1:11" ht="27" hidden="1" x14ac:dyDescent="0.2">
      <c r="A69" s="31" t="s">
        <v>226</v>
      </c>
      <c r="B69" s="21" t="s">
        <v>40</v>
      </c>
      <c r="C69" s="21" t="s">
        <v>64</v>
      </c>
      <c r="D69" s="22" t="s">
        <v>104</v>
      </c>
      <c r="E69" s="21" t="s">
        <v>1</v>
      </c>
      <c r="F69" s="17">
        <f>F70</f>
        <v>0</v>
      </c>
      <c r="G69" s="4"/>
      <c r="H69" s="4"/>
      <c r="I69" s="4"/>
      <c r="J69" s="4"/>
      <c r="K69" s="4"/>
    </row>
    <row r="70" spans="1:11" hidden="1" x14ac:dyDescent="0.2">
      <c r="A70" s="24" t="s">
        <v>44</v>
      </c>
      <c r="B70" s="21" t="s">
        <v>40</v>
      </c>
      <c r="C70" s="21" t="s">
        <v>64</v>
      </c>
      <c r="D70" s="22" t="s">
        <v>105</v>
      </c>
      <c r="E70" s="21" t="s">
        <v>1</v>
      </c>
      <c r="F70" s="14">
        <f>F71</f>
        <v>0</v>
      </c>
      <c r="G70" s="4"/>
      <c r="H70" s="4"/>
      <c r="I70" s="4"/>
      <c r="J70" s="4"/>
      <c r="K70" s="4"/>
    </row>
    <row r="71" spans="1:11" ht="25.5" hidden="1" x14ac:dyDescent="0.2">
      <c r="A71" s="24" t="s">
        <v>43</v>
      </c>
      <c r="B71" s="21" t="s">
        <v>40</v>
      </c>
      <c r="C71" s="21" t="s">
        <v>64</v>
      </c>
      <c r="D71" s="22" t="s">
        <v>206</v>
      </c>
      <c r="E71" s="21" t="s">
        <v>42</v>
      </c>
      <c r="F71" s="14">
        <v>0</v>
      </c>
      <c r="G71" s="4"/>
      <c r="H71" s="4"/>
      <c r="I71" s="4"/>
      <c r="J71" s="4"/>
      <c r="K71" s="4"/>
    </row>
    <row r="72" spans="1:11" ht="40.5" hidden="1" x14ac:dyDescent="0.2">
      <c r="A72" s="23" t="s">
        <v>224</v>
      </c>
      <c r="B72" s="21" t="s">
        <v>40</v>
      </c>
      <c r="C72" s="21" t="s">
        <v>64</v>
      </c>
      <c r="D72" s="22" t="s">
        <v>123</v>
      </c>
      <c r="E72" s="21" t="s">
        <v>1</v>
      </c>
      <c r="F72" s="17">
        <f>F73</f>
        <v>0</v>
      </c>
    </row>
    <row r="73" spans="1:11" hidden="1" x14ac:dyDescent="0.2">
      <c r="A73" s="24" t="s">
        <v>44</v>
      </c>
      <c r="B73" s="21" t="s">
        <v>40</v>
      </c>
      <c r="C73" s="21" t="s">
        <v>64</v>
      </c>
      <c r="D73" s="22" t="s">
        <v>124</v>
      </c>
      <c r="E73" s="21" t="s">
        <v>1</v>
      </c>
      <c r="F73" s="14">
        <f>F74</f>
        <v>0</v>
      </c>
    </row>
    <row r="74" spans="1:11" ht="25.5" hidden="1" x14ac:dyDescent="0.2">
      <c r="A74" s="24" t="s">
        <v>43</v>
      </c>
      <c r="B74" s="21" t="s">
        <v>40</v>
      </c>
      <c r="C74" s="21" t="s">
        <v>64</v>
      </c>
      <c r="D74" s="22" t="s">
        <v>207</v>
      </c>
      <c r="E74" s="21" t="s">
        <v>42</v>
      </c>
      <c r="F74" s="14">
        <v>0</v>
      </c>
    </row>
    <row r="75" spans="1:11" x14ac:dyDescent="0.2">
      <c r="A75" s="26" t="s">
        <v>99</v>
      </c>
      <c r="B75" s="45" t="s">
        <v>40</v>
      </c>
      <c r="C75" s="45" t="s">
        <v>64</v>
      </c>
      <c r="D75" s="46" t="s">
        <v>100</v>
      </c>
      <c r="E75" s="45" t="s">
        <v>1</v>
      </c>
      <c r="F75" s="14">
        <f>F76</f>
        <v>7</v>
      </c>
    </row>
    <row r="76" spans="1:11" ht="25.5" x14ac:dyDescent="0.2">
      <c r="A76" s="24" t="s">
        <v>45</v>
      </c>
      <c r="B76" s="45" t="s">
        <v>40</v>
      </c>
      <c r="C76" s="45" t="s">
        <v>64</v>
      </c>
      <c r="D76" s="46" t="s">
        <v>101</v>
      </c>
      <c r="E76" s="45" t="s">
        <v>1</v>
      </c>
      <c r="F76" s="14">
        <f>F77+F79</f>
        <v>7</v>
      </c>
    </row>
    <row r="77" spans="1:11" ht="25.5" x14ac:dyDescent="0.2">
      <c r="A77" s="24" t="s">
        <v>185</v>
      </c>
      <c r="B77" s="45" t="s">
        <v>40</v>
      </c>
      <c r="C77" s="45" t="s">
        <v>64</v>
      </c>
      <c r="D77" s="46" t="s">
        <v>120</v>
      </c>
      <c r="E77" s="45" t="s">
        <v>1</v>
      </c>
      <c r="F77" s="14">
        <f>F78</f>
        <v>7</v>
      </c>
    </row>
    <row r="78" spans="1:11" x14ac:dyDescent="0.2">
      <c r="A78" s="24" t="s">
        <v>21</v>
      </c>
      <c r="B78" s="45" t="s">
        <v>40</v>
      </c>
      <c r="C78" s="45" t="s">
        <v>64</v>
      </c>
      <c r="D78" s="46" t="s">
        <v>120</v>
      </c>
      <c r="E78" s="45" t="s">
        <v>63</v>
      </c>
      <c r="F78" s="14">
        <v>7</v>
      </c>
    </row>
    <row r="79" spans="1:11" ht="25.5" hidden="1" x14ac:dyDescent="0.2">
      <c r="A79" s="24" t="s">
        <v>181</v>
      </c>
      <c r="B79" s="45" t="s">
        <v>40</v>
      </c>
      <c r="C79" s="45" t="s">
        <v>64</v>
      </c>
      <c r="D79" s="46" t="s">
        <v>101</v>
      </c>
      <c r="E79" s="45" t="s">
        <v>1</v>
      </c>
      <c r="F79" s="14">
        <v>0</v>
      </c>
    </row>
    <row r="80" spans="1:11" hidden="1" x14ac:dyDescent="0.2">
      <c r="A80" s="24" t="s">
        <v>21</v>
      </c>
      <c r="B80" s="45" t="s">
        <v>40</v>
      </c>
      <c r="C80" s="45" t="s">
        <v>64</v>
      </c>
      <c r="D80" s="46" t="s">
        <v>101</v>
      </c>
      <c r="E80" s="45" t="s">
        <v>63</v>
      </c>
      <c r="F80" s="14">
        <v>0</v>
      </c>
    </row>
    <row r="81" spans="1:6" x14ac:dyDescent="0.2">
      <c r="A81" s="29" t="s">
        <v>62</v>
      </c>
      <c r="B81" s="45" t="s">
        <v>55</v>
      </c>
      <c r="C81" s="45" t="s">
        <v>2</v>
      </c>
      <c r="D81" s="46" t="s">
        <v>94</v>
      </c>
      <c r="E81" s="45" t="s">
        <v>1</v>
      </c>
      <c r="F81" s="44">
        <f>F82+F92+F100</f>
        <v>618.90000000000009</v>
      </c>
    </row>
    <row r="82" spans="1:6" x14ac:dyDescent="0.2">
      <c r="A82" s="24" t="s">
        <v>61</v>
      </c>
      <c r="B82" s="45" t="s">
        <v>55</v>
      </c>
      <c r="C82" s="45" t="s">
        <v>4</v>
      </c>
      <c r="D82" s="46" t="s">
        <v>94</v>
      </c>
      <c r="E82" s="45" t="s">
        <v>1</v>
      </c>
      <c r="F82" s="44">
        <f>F83</f>
        <v>349.70000000000005</v>
      </c>
    </row>
    <row r="83" spans="1:6" x14ac:dyDescent="0.2">
      <c r="A83" s="26" t="s">
        <v>99</v>
      </c>
      <c r="B83" s="45" t="s">
        <v>55</v>
      </c>
      <c r="C83" s="45" t="s">
        <v>4</v>
      </c>
      <c r="D83" s="46" t="s">
        <v>100</v>
      </c>
      <c r="E83" s="45" t="s">
        <v>1</v>
      </c>
      <c r="F83" s="14">
        <f>F84</f>
        <v>349.70000000000005</v>
      </c>
    </row>
    <row r="84" spans="1:6" x14ac:dyDescent="0.2">
      <c r="A84" s="24" t="s">
        <v>44</v>
      </c>
      <c r="B84" s="45" t="s">
        <v>55</v>
      </c>
      <c r="C84" s="45" t="s">
        <v>4</v>
      </c>
      <c r="D84" s="46" t="s">
        <v>101</v>
      </c>
      <c r="E84" s="45" t="s">
        <v>1</v>
      </c>
      <c r="F84" s="14">
        <f>F85</f>
        <v>349.70000000000005</v>
      </c>
    </row>
    <row r="85" spans="1:6" x14ac:dyDescent="0.2">
      <c r="A85" s="24" t="s">
        <v>113</v>
      </c>
      <c r="B85" s="45" t="s">
        <v>55</v>
      </c>
      <c r="C85" s="45" t="s">
        <v>4</v>
      </c>
      <c r="D85" s="46" t="s">
        <v>101</v>
      </c>
      <c r="E85" s="45" t="s">
        <v>1</v>
      </c>
      <c r="F85" s="14">
        <f>F86+F89</f>
        <v>349.70000000000005</v>
      </c>
    </row>
    <row r="86" spans="1:6" ht="25.5" x14ac:dyDescent="0.2">
      <c r="A86" s="24" t="s">
        <v>43</v>
      </c>
      <c r="B86" s="45" t="s">
        <v>55</v>
      </c>
      <c r="C86" s="45" t="s">
        <v>4</v>
      </c>
      <c r="D86" s="46" t="s">
        <v>112</v>
      </c>
      <c r="E86" s="45" t="s">
        <v>1</v>
      </c>
      <c r="F86" s="14">
        <f>F87+F88</f>
        <v>146.30000000000001</v>
      </c>
    </row>
    <row r="87" spans="1:6" ht="24" customHeight="1" x14ac:dyDescent="0.2">
      <c r="A87" s="24" t="s">
        <v>43</v>
      </c>
      <c r="B87" s="45" t="s">
        <v>55</v>
      </c>
      <c r="C87" s="45" t="s">
        <v>4</v>
      </c>
      <c r="D87" s="46" t="s">
        <v>112</v>
      </c>
      <c r="E87" s="45" t="s">
        <v>42</v>
      </c>
      <c r="F87" s="14">
        <v>146.30000000000001</v>
      </c>
    </row>
    <row r="88" spans="1:6" hidden="1" x14ac:dyDescent="0.2">
      <c r="A88" s="24" t="s">
        <v>199</v>
      </c>
      <c r="B88" s="45" t="s">
        <v>55</v>
      </c>
      <c r="C88" s="45" t="s">
        <v>4</v>
      </c>
      <c r="D88" s="46" t="s">
        <v>112</v>
      </c>
      <c r="E88" s="45" t="s">
        <v>200</v>
      </c>
      <c r="F88" s="14"/>
    </row>
    <row r="89" spans="1:6" ht="25.5" x14ac:dyDescent="0.2">
      <c r="A89" s="24" t="s">
        <v>43</v>
      </c>
      <c r="B89" s="45" t="s">
        <v>55</v>
      </c>
      <c r="C89" s="45" t="s">
        <v>4</v>
      </c>
      <c r="D89" s="46" t="s">
        <v>198</v>
      </c>
      <c r="E89" s="45" t="s">
        <v>1</v>
      </c>
      <c r="F89" s="14">
        <f>F90</f>
        <v>203.4</v>
      </c>
    </row>
    <row r="90" spans="1:6" ht="24.75" customHeight="1" x14ac:dyDescent="0.2">
      <c r="A90" s="24" t="s">
        <v>43</v>
      </c>
      <c r="B90" s="45" t="s">
        <v>55</v>
      </c>
      <c r="C90" s="45" t="s">
        <v>4</v>
      </c>
      <c r="D90" s="46" t="s">
        <v>198</v>
      </c>
      <c r="E90" s="45" t="s">
        <v>42</v>
      </c>
      <c r="F90" s="14">
        <v>203.4</v>
      </c>
    </row>
    <row r="91" spans="1:6" hidden="1" x14ac:dyDescent="0.2">
      <c r="A91" s="24" t="s">
        <v>199</v>
      </c>
      <c r="B91" s="45" t="s">
        <v>55</v>
      </c>
      <c r="C91" s="45" t="s">
        <v>4</v>
      </c>
      <c r="D91" s="46" t="s">
        <v>198</v>
      </c>
      <c r="E91" s="45" t="s">
        <v>200</v>
      </c>
      <c r="F91" s="14"/>
    </row>
    <row r="92" spans="1:6" hidden="1" x14ac:dyDescent="0.2">
      <c r="A92" s="29" t="s">
        <v>59</v>
      </c>
      <c r="B92" s="45" t="s">
        <v>55</v>
      </c>
      <c r="C92" s="45" t="s">
        <v>20</v>
      </c>
      <c r="D92" s="46" t="s">
        <v>94</v>
      </c>
      <c r="E92" s="45" t="s">
        <v>1</v>
      </c>
      <c r="F92" s="44">
        <f>F93</f>
        <v>0</v>
      </c>
    </row>
    <row r="93" spans="1:6" hidden="1" x14ac:dyDescent="0.2">
      <c r="A93" s="26" t="s">
        <v>99</v>
      </c>
      <c r="B93" s="45" t="s">
        <v>55</v>
      </c>
      <c r="C93" s="45" t="s">
        <v>20</v>
      </c>
      <c r="D93" s="46" t="s">
        <v>100</v>
      </c>
      <c r="E93" s="45" t="s">
        <v>1</v>
      </c>
      <c r="F93" s="48">
        <f>F94</f>
        <v>0</v>
      </c>
    </row>
    <row r="94" spans="1:6" hidden="1" x14ac:dyDescent="0.2">
      <c r="A94" s="24" t="s">
        <v>44</v>
      </c>
      <c r="B94" s="45" t="s">
        <v>55</v>
      </c>
      <c r="C94" s="45" t="s">
        <v>20</v>
      </c>
      <c r="D94" s="46" t="s">
        <v>101</v>
      </c>
      <c r="E94" s="45" t="s">
        <v>1</v>
      </c>
      <c r="F94" s="48">
        <f>F95</f>
        <v>0</v>
      </c>
    </row>
    <row r="95" spans="1:6" hidden="1" x14ac:dyDescent="0.2">
      <c r="A95" s="24" t="s">
        <v>58</v>
      </c>
      <c r="B95" s="45" t="s">
        <v>55</v>
      </c>
      <c r="C95" s="45" t="s">
        <v>20</v>
      </c>
      <c r="D95" s="46" t="s">
        <v>101</v>
      </c>
      <c r="E95" s="45" t="s">
        <v>1</v>
      </c>
      <c r="F95" s="48">
        <f>F96+F98</f>
        <v>0</v>
      </c>
    </row>
    <row r="96" spans="1:6" ht="25.5" hidden="1" x14ac:dyDescent="0.2">
      <c r="A96" s="24" t="s">
        <v>182</v>
      </c>
      <c r="B96" s="45" t="s">
        <v>55</v>
      </c>
      <c r="C96" s="45" t="s">
        <v>20</v>
      </c>
      <c r="D96" s="46" t="s">
        <v>101</v>
      </c>
      <c r="E96" s="45" t="s">
        <v>1</v>
      </c>
      <c r="F96" s="48">
        <f>F97</f>
        <v>0</v>
      </c>
    </row>
    <row r="97" spans="1:6" hidden="1" x14ac:dyDescent="0.2">
      <c r="A97" s="24" t="s">
        <v>21</v>
      </c>
      <c r="B97" s="45" t="s">
        <v>55</v>
      </c>
      <c r="C97" s="45" t="s">
        <v>20</v>
      </c>
      <c r="D97" s="46" t="s">
        <v>177</v>
      </c>
      <c r="E97" s="45" t="s">
        <v>63</v>
      </c>
      <c r="F97" s="48"/>
    </row>
    <row r="98" spans="1:6" ht="25.5" hidden="1" x14ac:dyDescent="0.2">
      <c r="A98" s="24" t="s">
        <v>183</v>
      </c>
      <c r="B98" s="45" t="s">
        <v>55</v>
      </c>
      <c r="C98" s="45" t="s">
        <v>20</v>
      </c>
      <c r="D98" s="46" t="s">
        <v>178</v>
      </c>
      <c r="E98" s="45" t="s">
        <v>1</v>
      </c>
      <c r="F98" s="48">
        <f>F99</f>
        <v>0</v>
      </c>
    </row>
    <row r="99" spans="1:6" hidden="1" x14ac:dyDescent="0.2">
      <c r="A99" s="24" t="s">
        <v>21</v>
      </c>
      <c r="B99" s="45" t="s">
        <v>55</v>
      </c>
      <c r="C99" s="45" t="s">
        <v>20</v>
      </c>
      <c r="D99" s="46" t="s">
        <v>178</v>
      </c>
      <c r="E99" s="45" t="s">
        <v>63</v>
      </c>
      <c r="F99" s="48"/>
    </row>
    <row r="100" spans="1:6" x14ac:dyDescent="0.2">
      <c r="A100" s="29" t="s">
        <v>186</v>
      </c>
      <c r="B100" s="45" t="s">
        <v>55</v>
      </c>
      <c r="C100" s="45" t="s">
        <v>7</v>
      </c>
      <c r="D100" s="46" t="s">
        <v>94</v>
      </c>
      <c r="E100" s="45" t="s">
        <v>1</v>
      </c>
      <c r="F100" s="14">
        <f>F101</f>
        <v>269.2</v>
      </c>
    </row>
    <row r="101" spans="1:6" ht="27" x14ac:dyDescent="0.2">
      <c r="A101" s="23" t="s">
        <v>227</v>
      </c>
      <c r="B101" s="21" t="s">
        <v>55</v>
      </c>
      <c r="C101" s="21" t="s">
        <v>7</v>
      </c>
      <c r="D101" s="22" t="s">
        <v>115</v>
      </c>
      <c r="E101" s="21" t="s">
        <v>1</v>
      </c>
      <c r="F101" s="17">
        <f>F102</f>
        <v>269.2</v>
      </c>
    </row>
    <row r="102" spans="1:6" x14ac:dyDescent="0.2">
      <c r="A102" s="24" t="s">
        <v>44</v>
      </c>
      <c r="B102" s="45" t="s">
        <v>55</v>
      </c>
      <c r="C102" s="45" t="s">
        <v>7</v>
      </c>
      <c r="D102" s="46" t="s">
        <v>116</v>
      </c>
      <c r="E102" s="45" t="s">
        <v>1</v>
      </c>
      <c r="F102" s="48">
        <f>F103+F105</f>
        <v>269.2</v>
      </c>
    </row>
    <row r="103" spans="1:6" x14ac:dyDescent="0.2">
      <c r="A103" s="24" t="s">
        <v>57</v>
      </c>
      <c r="B103" s="45" t="s">
        <v>55</v>
      </c>
      <c r="C103" s="45" t="s">
        <v>7</v>
      </c>
      <c r="D103" s="46" t="s">
        <v>208</v>
      </c>
      <c r="E103" s="45" t="s">
        <v>1</v>
      </c>
      <c r="F103" s="48">
        <f>F104</f>
        <v>93.7</v>
      </c>
    </row>
    <row r="104" spans="1:6" ht="25.5" x14ac:dyDescent="0.2">
      <c r="A104" s="24" t="s">
        <v>43</v>
      </c>
      <c r="B104" s="45" t="s">
        <v>55</v>
      </c>
      <c r="C104" s="45" t="s">
        <v>7</v>
      </c>
      <c r="D104" s="46" t="s">
        <v>208</v>
      </c>
      <c r="E104" s="45" t="s">
        <v>42</v>
      </c>
      <c r="F104" s="48">
        <v>93.7</v>
      </c>
    </row>
    <row r="105" spans="1:6" x14ac:dyDescent="0.2">
      <c r="A105" s="24" t="s">
        <v>56</v>
      </c>
      <c r="B105" s="45" t="s">
        <v>55</v>
      </c>
      <c r="C105" s="45" t="s">
        <v>7</v>
      </c>
      <c r="D105" s="46" t="s">
        <v>209</v>
      </c>
      <c r="E105" s="45" t="s">
        <v>1</v>
      </c>
      <c r="F105" s="48">
        <f>F106</f>
        <v>175.5</v>
      </c>
    </row>
    <row r="106" spans="1:6" ht="23.25" customHeight="1" x14ac:dyDescent="0.2">
      <c r="A106" s="24" t="s">
        <v>43</v>
      </c>
      <c r="B106" s="45" t="s">
        <v>55</v>
      </c>
      <c r="C106" s="45" t="s">
        <v>7</v>
      </c>
      <c r="D106" s="46" t="s">
        <v>209</v>
      </c>
      <c r="E106" s="45" t="s">
        <v>42</v>
      </c>
      <c r="F106" s="48">
        <v>175.5</v>
      </c>
    </row>
    <row r="107" spans="1:6" hidden="1" x14ac:dyDescent="0.2">
      <c r="A107" s="32" t="s">
        <v>233</v>
      </c>
      <c r="B107" s="13" t="s">
        <v>22</v>
      </c>
      <c r="C107" s="13" t="s">
        <v>2</v>
      </c>
      <c r="D107" s="22" t="s">
        <v>94</v>
      </c>
      <c r="E107" s="45" t="s">
        <v>1</v>
      </c>
      <c r="F107" s="48">
        <f>F108</f>
        <v>0</v>
      </c>
    </row>
    <row r="108" spans="1:6" ht="25.5" hidden="1" x14ac:dyDescent="0.2">
      <c r="A108" s="33" t="s">
        <v>229</v>
      </c>
      <c r="B108" s="13" t="s">
        <v>22</v>
      </c>
      <c r="C108" s="13" t="s">
        <v>55</v>
      </c>
      <c r="D108" s="22" t="s">
        <v>94</v>
      </c>
      <c r="E108" s="21" t="s">
        <v>1</v>
      </c>
      <c r="F108" s="17">
        <f>F109</f>
        <v>0</v>
      </c>
    </row>
    <row r="109" spans="1:6" ht="27" hidden="1" x14ac:dyDescent="0.25">
      <c r="A109" s="49" t="s">
        <v>218</v>
      </c>
      <c r="B109" s="13" t="s">
        <v>22</v>
      </c>
      <c r="C109" s="13" t="s">
        <v>55</v>
      </c>
      <c r="D109" s="22" t="s">
        <v>95</v>
      </c>
      <c r="E109" s="21" t="s">
        <v>1</v>
      </c>
      <c r="F109" s="17">
        <f>F110+F112</f>
        <v>0</v>
      </c>
    </row>
    <row r="110" spans="1:6" ht="64.5" hidden="1" x14ac:dyDescent="0.25">
      <c r="A110" s="40" t="s">
        <v>220</v>
      </c>
      <c r="B110" s="16" t="s">
        <v>22</v>
      </c>
      <c r="C110" s="16" t="s">
        <v>55</v>
      </c>
      <c r="D110" s="51" t="s">
        <v>219</v>
      </c>
      <c r="E110" s="52" t="s">
        <v>1</v>
      </c>
      <c r="F110" s="48">
        <f>F111</f>
        <v>0</v>
      </c>
    </row>
    <row r="111" spans="1:6" ht="26.25" hidden="1" x14ac:dyDescent="0.25">
      <c r="A111" s="50" t="s">
        <v>43</v>
      </c>
      <c r="B111" s="16" t="s">
        <v>22</v>
      </c>
      <c r="C111" s="16" t="s">
        <v>55</v>
      </c>
      <c r="D111" s="51" t="s">
        <v>219</v>
      </c>
      <c r="E111" s="52" t="s">
        <v>42</v>
      </c>
      <c r="F111" s="48"/>
    </row>
    <row r="112" spans="1:6" ht="63.75" hidden="1" x14ac:dyDescent="0.2">
      <c r="A112" s="41" t="s">
        <v>222</v>
      </c>
      <c r="B112" s="13" t="s">
        <v>22</v>
      </c>
      <c r="C112" s="13" t="s">
        <v>55</v>
      </c>
      <c r="D112" s="22" t="s">
        <v>221</v>
      </c>
      <c r="E112" s="21" t="s">
        <v>1</v>
      </c>
      <c r="F112" s="17">
        <f>F113</f>
        <v>0</v>
      </c>
    </row>
    <row r="113" spans="1:6" ht="26.25" hidden="1" x14ac:dyDescent="0.25">
      <c r="A113" s="50" t="s">
        <v>43</v>
      </c>
      <c r="B113" s="16" t="s">
        <v>22</v>
      </c>
      <c r="C113" s="16" t="s">
        <v>55</v>
      </c>
      <c r="D113" s="51" t="s">
        <v>221</v>
      </c>
      <c r="E113" s="52" t="s">
        <v>42</v>
      </c>
      <c r="F113" s="48"/>
    </row>
    <row r="114" spans="1:6" x14ac:dyDescent="0.2">
      <c r="A114" s="29" t="s">
        <v>54</v>
      </c>
      <c r="B114" s="45" t="s">
        <v>14</v>
      </c>
      <c r="C114" s="45" t="s">
        <v>2</v>
      </c>
      <c r="D114" s="46" t="s">
        <v>94</v>
      </c>
      <c r="E114" s="45" t="s">
        <v>1</v>
      </c>
      <c r="F114" s="44">
        <f>F115</f>
        <v>1668.1</v>
      </c>
    </row>
    <row r="115" spans="1:6" x14ac:dyDescent="0.2">
      <c r="A115" s="24" t="s">
        <v>53</v>
      </c>
      <c r="B115" s="45" t="s">
        <v>14</v>
      </c>
      <c r="C115" s="45" t="s">
        <v>4</v>
      </c>
      <c r="D115" s="46" t="s">
        <v>94</v>
      </c>
      <c r="E115" s="45" t="s">
        <v>1</v>
      </c>
      <c r="F115" s="14">
        <f>F119+F120+F121+F125+F124+F127+F130</f>
        <v>1668.1</v>
      </c>
    </row>
    <row r="116" spans="1:6" ht="27" x14ac:dyDescent="0.2">
      <c r="A116" s="23" t="s">
        <v>230</v>
      </c>
      <c r="B116" s="21" t="s">
        <v>14</v>
      </c>
      <c r="C116" s="21" t="s">
        <v>4</v>
      </c>
      <c r="D116" s="22" t="s">
        <v>117</v>
      </c>
      <c r="E116" s="21" t="s">
        <v>1</v>
      </c>
      <c r="F116" s="17">
        <f>F117+F122+F128</f>
        <v>1668.1</v>
      </c>
    </row>
    <row r="117" spans="1:6" x14ac:dyDescent="0.2">
      <c r="A117" s="24" t="s">
        <v>44</v>
      </c>
      <c r="B117" s="45" t="s">
        <v>14</v>
      </c>
      <c r="C117" s="45" t="s">
        <v>4</v>
      </c>
      <c r="D117" s="46" t="s">
        <v>118</v>
      </c>
      <c r="E117" s="45" t="s">
        <v>1</v>
      </c>
      <c r="F117" s="14">
        <f>F118</f>
        <v>701.00000000000011</v>
      </c>
    </row>
    <row r="118" spans="1:6" x14ac:dyDescent="0.2">
      <c r="A118" s="24" t="s">
        <v>52</v>
      </c>
      <c r="B118" s="45" t="s">
        <v>14</v>
      </c>
      <c r="C118" s="45" t="s">
        <v>4</v>
      </c>
      <c r="D118" s="46" t="s">
        <v>210</v>
      </c>
      <c r="E118" s="45" t="s">
        <v>1</v>
      </c>
      <c r="F118" s="14">
        <f>F119+F120+F121</f>
        <v>701.00000000000011</v>
      </c>
    </row>
    <row r="119" spans="1:6" ht="25.5" x14ac:dyDescent="0.2">
      <c r="A119" s="24" t="s">
        <v>51</v>
      </c>
      <c r="B119" s="45" t="s">
        <v>14</v>
      </c>
      <c r="C119" s="45" t="s">
        <v>4</v>
      </c>
      <c r="D119" s="46" t="s">
        <v>210</v>
      </c>
      <c r="E119" s="45" t="s">
        <v>5</v>
      </c>
      <c r="F119" s="14">
        <v>375.8</v>
      </c>
    </row>
    <row r="120" spans="1:6" ht="25.5" x14ac:dyDescent="0.2">
      <c r="A120" s="24" t="s">
        <v>43</v>
      </c>
      <c r="B120" s="45" t="s">
        <v>14</v>
      </c>
      <c r="C120" s="45" t="s">
        <v>4</v>
      </c>
      <c r="D120" s="46" t="s">
        <v>210</v>
      </c>
      <c r="E120" s="45" t="s">
        <v>42</v>
      </c>
      <c r="F120" s="14">
        <v>307.60000000000002</v>
      </c>
    </row>
    <row r="121" spans="1:6" x14ac:dyDescent="0.2">
      <c r="A121" s="24" t="s">
        <v>50</v>
      </c>
      <c r="B121" s="45" t="s">
        <v>14</v>
      </c>
      <c r="C121" s="45" t="s">
        <v>4</v>
      </c>
      <c r="D121" s="46" t="s">
        <v>210</v>
      </c>
      <c r="E121" s="45" t="s">
        <v>49</v>
      </c>
      <c r="F121" s="14">
        <v>17.600000000000001</v>
      </c>
    </row>
    <row r="122" spans="1:6" x14ac:dyDescent="0.2">
      <c r="A122" s="24" t="s">
        <v>44</v>
      </c>
      <c r="B122" s="45" t="s">
        <v>14</v>
      </c>
      <c r="C122" s="45" t="s">
        <v>4</v>
      </c>
      <c r="D122" s="46" t="s">
        <v>151</v>
      </c>
      <c r="E122" s="45" t="s">
        <v>1</v>
      </c>
      <c r="F122" s="14">
        <f>F123+F126</f>
        <v>886.49999999999989</v>
      </c>
    </row>
    <row r="123" spans="1:6" x14ac:dyDescent="0.2">
      <c r="A123" s="24" t="s">
        <v>52</v>
      </c>
      <c r="B123" s="45" t="s">
        <v>14</v>
      </c>
      <c r="C123" s="45" t="s">
        <v>4</v>
      </c>
      <c r="D123" s="46" t="s">
        <v>152</v>
      </c>
      <c r="E123" s="45" t="s">
        <v>1</v>
      </c>
      <c r="F123" s="14">
        <f>F125+F124</f>
        <v>705.09999999999991</v>
      </c>
    </row>
    <row r="124" spans="1:6" x14ac:dyDescent="0.2">
      <c r="A124" s="24" t="s">
        <v>203</v>
      </c>
      <c r="B124" s="45" t="s">
        <v>14</v>
      </c>
      <c r="C124" s="45" t="s">
        <v>4</v>
      </c>
      <c r="D124" s="46" t="s">
        <v>152</v>
      </c>
      <c r="E124" s="45" t="s">
        <v>5</v>
      </c>
      <c r="F124" s="14">
        <v>497.4</v>
      </c>
    </row>
    <row r="125" spans="1:6" ht="25.5" x14ac:dyDescent="0.2">
      <c r="A125" s="36" t="s">
        <v>153</v>
      </c>
      <c r="B125" s="45" t="s">
        <v>14</v>
      </c>
      <c r="C125" s="45" t="s">
        <v>4</v>
      </c>
      <c r="D125" s="46" t="s">
        <v>152</v>
      </c>
      <c r="E125" s="45" t="s">
        <v>49</v>
      </c>
      <c r="F125" s="14">
        <v>207.7</v>
      </c>
    </row>
    <row r="126" spans="1:6" x14ac:dyDescent="0.2">
      <c r="A126" s="36" t="s">
        <v>274</v>
      </c>
      <c r="B126" s="45" t="s">
        <v>14</v>
      </c>
      <c r="C126" s="45" t="s">
        <v>4</v>
      </c>
      <c r="D126" s="46" t="s">
        <v>275</v>
      </c>
      <c r="E126" s="45" t="s">
        <v>1</v>
      </c>
      <c r="F126" s="14">
        <f>F127</f>
        <v>181.4</v>
      </c>
    </row>
    <row r="127" spans="1:6" ht="25.5" x14ac:dyDescent="0.2">
      <c r="A127" s="36" t="s">
        <v>43</v>
      </c>
      <c r="B127" s="45" t="s">
        <v>14</v>
      </c>
      <c r="C127" s="45" t="s">
        <v>4</v>
      </c>
      <c r="D127" s="46" t="s">
        <v>275</v>
      </c>
      <c r="E127" s="45" t="s">
        <v>42</v>
      </c>
      <c r="F127" s="14">
        <v>181.4</v>
      </c>
    </row>
    <row r="128" spans="1:6" ht="25.5" x14ac:dyDescent="0.2">
      <c r="A128" s="36" t="s">
        <v>271</v>
      </c>
      <c r="B128" s="45" t="s">
        <v>14</v>
      </c>
      <c r="C128" s="45" t="s">
        <v>4</v>
      </c>
      <c r="D128" s="46" t="s">
        <v>276</v>
      </c>
      <c r="E128" s="45" t="s">
        <v>1</v>
      </c>
      <c r="F128" s="14">
        <f>F129</f>
        <v>80.599999999999994</v>
      </c>
    </row>
    <row r="129" spans="1:6" ht="25.5" x14ac:dyDescent="0.2">
      <c r="A129" s="36" t="s">
        <v>277</v>
      </c>
      <c r="B129" s="45" t="s">
        <v>14</v>
      </c>
      <c r="C129" s="45" t="s">
        <v>4</v>
      </c>
      <c r="D129" s="46" t="s">
        <v>278</v>
      </c>
      <c r="E129" s="45" t="s">
        <v>1</v>
      </c>
      <c r="F129" s="14">
        <f>F130</f>
        <v>80.599999999999994</v>
      </c>
    </row>
    <row r="130" spans="1:6" ht="25.5" x14ac:dyDescent="0.2">
      <c r="A130" s="36" t="s">
        <v>43</v>
      </c>
      <c r="B130" s="45" t="s">
        <v>14</v>
      </c>
      <c r="C130" s="45" t="s">
        <v>4</v>
      </c>
      <c r="D130" s="46" t="s">
        <v>278</v>
      </c>
      <c r="E130" s="45" t="s">
        <v>42</v>
      </c>
      <c r="F130" s="14">
        <v>80.599999999999994</v>
      </c>
    </row>
    <row r="131" spans="1:6" x14ac:dyDescent="0.2">
      <c r="A131" s="29" t="s">
        <v>119</v>
      </c>
      <c r="B131" s="45" t="s">
        <v>12</v>
      </c>
      <c r="C131" s="45" t="s">
        <v>2</v>
      </c>
      <c r="D131" s="46" t="s">
        <v>94</v>
      </c>
      <c r="E131" s="45" t="s">
        <v>1</v>
      </c>
      <c r="F131" s="44">
        <f>F132+F136</f>
        <v>282.59999999999997</v>
      </c>
    </row>
    <row r="132" spans="1:6" x14ac:dyDescent="0.2">
      <c r="A132" s="24" t="s">
        <v>48</v>
      </c>
      <c r="B132" s="45" t="s">
        <v>12</v>
      </c>
      <c r="C132" s="45" t="s">
        <v>4</v>
      </c>
      <c r="D132" s="46" t="s">
        <v>94</v>
      </c>
      <c r="E132" s="45" t="s">
        <v>1</v>
      </c>
      <c r="F132" s="14">
        <f>F133</f>
        <v>267.7</v>
      </c>
    </row>
    <row r="133" spans="1:6" x14ac:dyDescent="0.2">
      <c r="A133" s="26" t="s">
        <v>99</v>
      </c>
      <c r="B133" s="45" t="s">
        <v>12</v>
      </c>
      <c r="C133" s="45" t="s">
        <v>4</v>
      </c>
      <c r="D133" s="46" t="s">
        <v>100</v>
      </c>
      <c r="E133" s="45" t="s">
        <v>1</v>
      </c>
      <c r="F133" s="14">
        <f>F134</f>
        <v>267.7</v>
      </c>
    </row>
    <row r="134" spans="1:6" x14ac:dyDescent="0.2">
      <c r="A134" s="24" t="s">
        <v>47</v>
      </c>
      <c r="B134" s="45" t="s">
        <v>12</v>
      </c>
      <c r="C134" s="45" t="s">
        <v>4</v>
      </c>
      <c r="D134" s="46" t="s">
        <v>101</v>
      </c>
      <c r="E134" s="45" t="s">
        <v>1</v>
      </c>
      <c r="F134" s="14">
        <f>F135</f>
        <v>267.7</v>
      </c>
    </row>
    <row r="135" spans="1:6" x14ac:dyDescent="0.2">
      <c r="A135" s="38" t="s">
        <v>231</v>
      </c>
      <c r="B135" s="45" t="s">
        <v>12</v>
      </c>
      <c r="C135" s="45" t="s">
        <v>4</v>
      </c>
      <c r="D135" s="46" t="s">
        <v>114</v>
      </c>
      <c r="E135" s="45" t="s">
        <v>232</v>
      </c>
      <c r="F135" s="53">
        <v>267.7</v>
      </c>
    </row>
    <row r="136" spans="1:6" x14ac:dyDescent="0.2">
      <c r="A136" s="24" t="s">
        <v>121</v>
      </c>
      <c r="B136" s="45" t="s">
        <v>12</v>
      </c>
      <c r="C136" s="45" t="s">
        <v>10</v>
      </c>
      <c r="D136" s="46" t="s">
        <v>94</v>
      </c>
      <c r="E136" s="45" t="s">
        <v>1</v>
      </c>
      <c r="F136" s="53">
        <f>F137</f>
        <v>14.9</v>
      </c>
    </row>
    <row r="137" spans="1:6" x14ac:dyDescent="0.2">
      <c r="A137" s="23" t="s">
        <v>46</v>
      </c>
      <c r="B137" s="21" t="s">
        <v>12</v>
      </c>
      <c r="C137" s="21" t="s">
        <v>10</v>
      </c>
      <c r="D137" s="22" t="s">
        <v>94</v>
      </c>
      <c r="E137" s="21" t="s">
        <v>1</v>
      </c>
      <c r="F137" s="19">
        <f>F138</f>
        <v>14.9</v>
      </c>
    </row>
    <row r="138" spans="1:6" x14ac:dyDescent="0.2">
      <c r="A138" s="24" t="s">
        <v>44</v>
      </c>
      <c r="B138" s="45" t="s">
        <v>12</v>
      </c>
      <c r="C138" s="45" t="s">
        <v>10</v>
      </c>
      <c r="D138" s="46" t="s">
        <v>122</v>
      </c>
      <c r="E138" s="45" t="s">
        <v>1</v>
      </c>
      <c r="F138" s="53">
        <f>F139</f>
        <v>14.9</v>
      </c>
    </row>
    <row r="139" spans="1:6" ht="25.5" x14ac:dyDescent="0.2">
      <c r="A139" s="24" t="s">
        <v>43</v>
      </c>
      <c r="B139" s="45" t="s">
        <v>12</v>
      </c>
      <c r="C139" s="45" t="s">
        <v>10</v>
      </c>
      <c r="D139" s="46" t="s">
        <v>211</v>
      </c>
      <c r="E139" s="45" t="s">
        <v>42</v>
      </c>
      <c r="F139" s="53">
        <v>14.9</v>
      </c>
    </row>
  </sheetData>
  <autoFilter ref="D1:D71"/>
  <mergeCells count="11">
    <mergeCell ref="D1:F1"/>
    <mergeCell ref="C2:F2"/>
    <mergeCell ref="A6:A7"/>
    <mergeCell ref="A3:F3"/>
    <mergeCell ref="A4:F4"/>
    <mergeCell ref="B6:B7"/>
    <mergeCell ref="F6:F7"/>
    <mergeCell ref="E5:F5"/>
    <mergeCell ref="C6:C7"/>
    <mergeCell ref="D6:D7"/>
    <mergeCell ref="E6:E7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69">
      <formula1>200</formula1>
    </dataValidation>
  </dataValidations>
  <pageMargins left="0.19685039370078741" right="3.937007874015748E-2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21"/>
  <sheetViews>
    <sheetView tabSelected="1" workbookViewId="0">
      <selection activeCell="B3" sqref="B3:C3"/>
    </sheetView>
  </sheetViews>
  <sheetFormatPr defaultRowHeight="12.75" x14ac:dyDescent="0.2"/>
  <cols>
    <col min="1" max="1" width="54.85546875" customWidth="1"/>
    <col min="2" max="2" width="27.7109375" customWidth="1"/>
    <col min="3" max="3" width="17.42578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 x14ac:dyDescent="0.2">
      <c r="A1" s="2"/>
      <c r="B1" s="193" t="s">
        <v>240</v>
      </c>
      <c r="C1" s="193"/>
    </row>
    <row r="2" spans="1:3" ht="15" customHeight="1" x14ac:dyDescent="0.25">
      <c r="A2" s="2"/>
      <c r="B2" s="202" t="s">
        <v>282</v>
      </c>
      <c r="C2" s="202"/>
    </row>
    <row r="3" spans="1:3" ht="17.25" customHeight="1" x14ac:dyDescent="0.25">
      <c r="A3" s="2"/>
      <c r="B3" s="202" t="s">
        <v>283</v>
      </c>
      <c r="C3" s="202"/>
    </row>
    <row r="4" spans="1:3" ht="34.5" customHeight="1" x14ac:dyDescent="0.2">
      <c r="A4" s="203" t="s">
        <v>244</v>
      </c>
      <c r="B4" s="204"/>
      <c r="C4" s="205"/>
    </row>
    <row r="5" spans="1:3" ht="15" x14ac:dyDescent="0.25">
      <c r="A5" s="54" t="s">
        <v>23</v>
      </c>
      <c r="B5" s="54" t="s">
        <v>24</v>
      </c>
      <c r="C5" s="55" t="s">
        <v>217</v>
      </c>
    </row>
    <row r="6" spans="1:3" ht="32.25" customHeight="1" x14ac:dyDescent="0.25">
      <c r="A6" s="56" t="s">
        <v>25</v>
      </c>
      <c r="B6" s="57" t="s">
        <v>128</v>
      </c>
      <c r="C6" s="58">
        <f>C7</f>
        <v>-990.5</v>
      </c>
    </row>
    <row r="7" spans="1:3" ht="31.5" customHeight="1" x14ac:dyDescent="0.2">
      <c r="A7" s="59" t="s">
        <v>173</v>
      </c>
      <c r="B7" s="57" t="s">
        <v>26</v>
      </c>
      <c r="C7" s="60">
        <f>C11-C15</f>
        <v>-990.5</v>
      </c>
    </row>
    <row r="8" spans="1:3" ht="22.5" customHeight="1" x14ac:dyDescent="0.2">
      <c r="A8" s="59" t="s">
        <v>27</v>
      </c>
      <c r="B8" s="61" t="s">
        <v>28</v>
      </c>
      <c r="C8" s="60">
        <f>C9</f>
        <v>7366.4</v>
      </c>
    </row>
    <row r="9" spans="1:3" ht="19.5" customHeight="1" x14ac:dyDescent="0.2">
      <c r="A9" s="59" t="s">
        <v>29</v>
      </c>
      <c r="B9" s="61" t="s">
        <v>127</v>
      </c>
      <c r="C9" s="60">
        <f>C10</f>
        <v>7366.4</v>
      </c>
    </row>
    <row r="10" spans="1:3" ht="30.75" customHeight="1" x14ac:dyDescent="0.2">
      <c r="A10" s="59" t="s">
        <v>30</v>
      </c>
      <c r="B10" s="61" t="s">
        <v>31</v>
      </c>
      <c r="C10" s="60">
        <f>C11</f>
        <v>7366.4</v>
      </c>
    </row>
    <row r="11" spans="1:3" ht="35.25" customHeight="1" x14ac:dyDescent="0.2">
      <c r="A11" s="59" t="s">
        <v>129</v>
      </c>
      <c r="B11" s="61" t="s">
        <v>32</v>
      </c>
      <c r="C11" s="60">
        <v>7366.4</v>
      </c>
    </row>
    <row r="12" spans="1:3" ht="17.25" customHeight="1" x14ac:dyDescent="0.2">
      <c r="A12" s="59" t="s">
        <v>33</v>
      </c>
      <c r="B12" s="61" t="s">
        <v>126</v>
      </c>
      <c r="C12" s="60">
        <f>C13</f>
        <v>8356.9</v>
      </c>
    </row>
    <row r="13" spans="1:3" ht="31.5" customHeight="1" x14ac:dyDescent="0.2">
      <c r="A13" s="59" t="s">
        <v>34</v>
      </c>
      <c r="B13" s="61" t="s">
        <v>35</v>
      </c>
      <c r="C13" s="60">
        <f>C14</f>
        <v>8356.9</v>
      </c>
    </row>
    <row r="14" spans="1:3" ht="34.5" customHeight="1" x14ac:dyDescent="0.2">
      <c r="A14" s="59" t="s">
        <v>36</v>
      </c>
      <c r="B14" s="61" t="s">
        <v>37</v>
      </c>
      <c r="C14" s="60">
        <f>C15</f>
        <v>8356.9</v>
      </c>
    </row>
    <row r="15" spans="1:3" ht="30" customHeight="1" x14ac:dyDescent="0.2">
      <c r="A15" s="59" t="s">
        <v>130</v>
      </c>
      <c r="B15" s="61" t="s">
        <v>38</v>
      </c>
      <c r="C15" s="60">
        <v>8356.9</v>
      </c>
    </row>
    <row r="21" spans="2:2" x14ac:dyDescent="0.2">
      <c r="B21" s="11"/>
    </row>
  </sheetData>
  <mergeCells count="4">
    <mergeCell ref="B1:C1"/>
    <mergeCell ref="B2:C2"/>
    <mergeCell ref="A4:C4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П№1 (2022) </vt:lpstr>
      <vt:lpstr>П№2 (2022)</vt:lpstr>
      <vt:lpstr>П№3 (2022)</vt:lpstr>
      <vt:lpstr>П№4 (2022)</vt:lpstr>
      <vt:lpstr>'П№1 (2022) '!Область_печати</vt:lpstr>
    </vt:vector>
  </TitlesOfParts>
  <Company>Администрация Филлипово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Пользователь Windows</cp:lastModifiedBy>
  <cp:lastPrinted>2023-05-24T08:03:36Z</cp:lastPrinted>
  <dcterms:created xsi:type="dcterms:W3CDTF">2015-11-10T12:37:08Z</dcterms:created>
  <dcterms:modified xsi:type="dcterms:W3CDTF">2023-05-24T08:06:16Z</dcterms:modified>
</cp:coreProperties>
</file>