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2) " sheetId="15" r:id="rId1"/>
    <sheet name="П№5 (2022" sheetId="9" r:id="rId2"/>
    <sheet name="П№7 (2022)" sheetId="10" r:id="rId3"/>
    <sheet name="П№9 (2022)" sheetId="11" r:id="rId4"/>
    <sheet name="П№11 (2022)" sheetId="5" r:id="rId5"/>
  </sheets>
  <definedNames>
    <definedName name="_xlnm._FilterDatabase" localSheetId="1" hidden="1">'П№5 (2022'!$D$1:$D$209</definedName>
    <definedName name="_xlnm._FilterDatabase" localSheetId="2" hidden="1">'П№7 (2022)'!$A$1:$G$201</definedName>
    <definedName name="_xlnm._FilterDatabase" localSheetId="3" hidden="1">'П№9 (2022)'!$B$1:$B$94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'П№3(2022) '!$A$1:$R$68</definedName>
    <definedName name="_xlnm.Print_Area" localSheetId="2">'П№7 (2022)'!$A$1:$H$139</definedName>
  </definedNames>
  <calcPr calcId="144525"/>
</workbook>
</file>

<file path=xl/calcChain.xml><?xml version="1.0" encoding="utf-8"?>
<calcChain xmlns="http://schemas.openxmlformats.org/spreadsheetml/2006/main">
  <c r="C9" i="11" l="1"/>
  <c r="G138" i="10"/>
  <c r="G137" i="10" s="1"/>
  <c r="G136" i="10" s="1"/>
  <c r="G134" i="10"/>
  <c r="G133" i="10" s="1"/>
  <c r="G132" i="10" s="1"/>
  <c r="G129" i="10"/>
  <c r="G128" i="10" s="1"/>
  <c r="G126" i="10"/>
  <c r="G122" i="10" s="1"/>
  <c r="G123" i="10"/>
  <c r="G118" i="10"/>
  <c r="G117" i="10" s="1"/>
  <c r="G115" i="10"/>
  <c r="G114" i="10" s="1"/>
  <c r="G112" i="10"/>
  <c r="G110" i="10"/>
  <c r="G109" i="10" s="1"/>
  <c r="G108" i="10" s="1"/>
  <c r="G107" i="10" s="1"/>
  <c r="G105" i="10"/>
  <c r="G103" i="10"/>
  <c r="G102" i="10" s="1"/>
  <c r="G101" i="10" s="1"/>
  <c r="G100" i="10" s="1"/>
  <c r="G98" i="10"/>
  <c r="G95" i="10" s="1"/>
  <c r="G94" i="10" s="1"/>
  <c r="G93" i="10" s="1"/>
  <c r="G92" i="10" s="1"/>
  <c r="G96" i="10"/>
  <c r="G89" i="10"/>
  <c r="G86" i="10"/>
  <c r="G85" i="10" s="1"/>
  <c r="G84" i="10" s="1"/>
  <c r="G83" i="10" s="1"/>
  <c r="G82" i="10" s="1"/>
  <c r="G77" i="10"/>
  <c r="G76" i="10"/>
  <c r="G75" i="10" s="1"/>
  <c r="G73" i="10"/>
  <c r="G72" i="10" s="1"/>
  <c r="G70" i="10"/>
  <c r="G69" i="10" s="1"/>
  <c r="G66" i="10"/>
  <c r="G65" i="10"/>
  <c r="G63" i="10"/>
  <c r="G62" i="10" s="1"/>
  <c r="G60" i="10"/>
  <c r="G59" i="10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7" i="10" s="1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G58" i="10" l="1"/>
  <c r="G57" i="10" s="1"/>
  <c r="G56" i="10" s="1"/>
  <c r="G116" i="10"/>
  <c r="G9" i="10"/>
  <c r="G68" i="10"/>
  <c r="G81" i="10"/>
  <c r="G131" i="10"/>
  <c r="G38" i="10"/>
  <c r="G8" i="10" l="1"/>
  <c r="C37" i="11" l="1"/>
  <c r="C25" i="11"/>
  <c r="F116" i="9"/>
  <c r="F127" i="9" l="1"/>
  <c r="F130" i="9"/>
  <c r="F129" i="9" s="1"/>
  <c r="K54" i="15" l="1"/>
  <c r="K52" i="15" s="1"/>
  <c r="K61" i="15" l="1"/>
  <c r="C13" i="5" l="1"/>
  <c r="K60" i="15" l="1"/>
  <c r="C17" i="5"/>
  <c r="F19" i="9" l="1"/>
  <c r="F18" i="9" s="1"/>
  <c r="F40" i="9"/>
  <c r="F38" i="9" s="1"/>
  <c r="F111" i="9"/>
  <c r="F113" i="9"/>
  <c r="C7" i="11"/>
  <c r="F110" i="9" l="1"/>
  <c r="F109" i="9" s="1"/>
  <c r="F108" i="9" s="1"/>
  <c r="K50" i="15"/>
  <c r="C16" i="5"/>
  <c r="C15" i="5" s="1"/>
  <c r="C12" i="5"/>
  <c r="C11" i="5" s="1"/>
  <c r="C10" i="5"/>
  <c r="C9" i="5" s="1"/>
  <c r="C46" i="11"/>
  <c r="C44" i="11"/>
  <c r="C43" i="11" s="1"/>
  <c r="C35" i="11"/>
  <c r="C34" i="11" s="1"/>
  <c r="C31" i="11"/>
  <c r="C30" i="11" s="1"/>
  <c r="C23" i="11"/>
  <c r="C22" i="11" s="1"/>
  <c r="C20" i="11"/>
  <c r="C19" i="11" s="1"/>
  <c r="C6" i="11" l="1"/>
  <c r="F139" i="9"/>
  <c r="F138" i="9" s="1"/>
  <c r="F137" i="9" s="1"/>
  <c r="F135" i="9"/>
  <c r="F134" i="9" s="1"/>
  <c r="F133" i="9" s="1"/>
  <c r="F124" i="9"/>
  <c r="F123" i="9" s="1"/>
  <c r="F119" i="9"/>
  <c r="F118" i="9" s="1"/>
  <c r="F115" i="9"/>
  <c r="F106" i="9"/>
  <c r="F104" i="9"/>
  <c r="F99" i="9"/>
  <c r="F97" i="9"/>
  <c r="F90" i="9"/>
  <c r="F87" i="9"/>
  <c r="F117" i="9" l="1"/>
  <c r="F132" i="9"/>
  <c r="F96" i="9"/>
  <c r="F95" i="9" s="1"/>
  <c r="F94" i="9" s="1"/>
  <c r="F93" i="9" s="1"/>
  <c r="F103" i="9"/>
  <c r="F102" i="9" s="1"/>
  <c r="F101" i="9" s="1"/>
  <c r="F86" i="9"/>
  <c r="F85" i="9" s="1"/>
  <c r="F84" i="9" s="1"/>
  <c r="F83" i="9" s="1"/>
  <c r="F78" i="9"/>
  <c r="F77" i="9" s="1"/>
  <c r="F76" i="9" s="1"/>
  <c r="F74" i="9"/>
  <c r="F73" i="9" s="1"/>
  <c r="F71" i="9"/>
  <c r="F70" i="9" s="1"/>
  <c r="F67" i="9"/>
  <c r="F66" i="9" s="1"/>
  <c r="F64" i="9"/>
  <c r="F63" i="9" s="1"/>
  <c r="F61" i="9"/>
  <c r="F60" i="9" s="1"/>
  <c r="F82" i="9" l="1"/>
  <c r="F69" i="9"/>
  <c r="F59" i="9"/>
  <c r="F58" i="9" s="1"/>
  <c r="F55" i="9"/>
  <c r="F54" i="9" s="1"/>
  <c r="F53" i="9" s="1"/>
  <c r="F52" i="9" s="1"/>
  <c r="F51" i="9" s="1"/>
  <c r="F50" i="9" s="1"/>
  <c r="F47" i="9"/>
  <c r="F46" i="9" s="1"/>
  <c r="F45" i="9" s="1"/>
  <c r="F44" i="9" s="1"/>
  <c r="F39" i="9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57" i="9" l="1"/>
  <c r="F17" i="9"/>
  <c r="F16" i="9" s="1"/>
  <c r="K65" i="15"/>
  <c r="K58" i="15"/>
  <c r="K57" i="15" s="1"/>
  <c r="K46" i="15" s="1"/>
  <c r="K48" i="15"/>
  <c r="K47" i="15" s="1"/>
  <c r="K43" i="15"/>
  <c r="K41" i="15"/>
  <c r="K38" i="15"/>
  <c r="K35" i="15"/>
  <c r="K33" i="15"/>
  <c r="K30" i="15"/>
  <c r="K28" i="15"/>
  <c r="K26" i="15"/>
  <c r="K45" i="15" l="1"/>
  <c r="K25" i="15"/>
  <c r="F10" i="9"/>
  <c r="F9" i="9" s="1"/>
  <c r="K68" i="15" l="1"/>
</calcChain>
</file>

<file path=xl/sharedStrings.xml><?xml version="1.0" encoding="utf-8"?>
<sst xmlns="http://schemas.openxmlformats.org/spreadsheetml/2006/main" count="1577" uniqueCount="323">
  <si>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</si>
  <si>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</si>
  <si>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</si>
  <si>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</si>
  <si>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</si>
  <si>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</si>
  <si>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</si>
  <si>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</si>
  <si>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</si>
  <si>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</si>
  <si>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</si>
  <si>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</si>
  <si>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</si>
  <si>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</si>
  <si>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</si>
  <si>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</si>
  <si>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</si>
  <si>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</si>
  <si>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</si>
  <si>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</si>
  <si>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</si>
  <si>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</si>
  <si>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</si>
  <si>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</si>
  <si>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</si>
  <si>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</si>
  <si>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</si>
  <si>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</si>
  <si>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</si>
  <si>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</si>
  <si>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</si>
  <si>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</si>
  <si>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</si>
  <si>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</si>
  <si>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</si>
  <si>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</si>
  <si>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</si>
  <si>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</si>
  <si>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</si>
  <si>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</si>
  <si>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</si>
  <si>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</si>
  <si>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</si>
  <si>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</si>
  <si>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</si>
  <si>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</si>
  <si>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</si>
  <si>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</si>
  <si>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</si>
  <si>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</si>
  <si>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</si>
  <si>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</si>
  <si>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</si>
  <si>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</si>
  <si>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</si>
  <si>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</si>
  <si>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</si>
  <si>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</si>
  <si>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</si>
  <si>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</si>
  <si>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</si>
  <si>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</si>
  <si>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</si>
  <si>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</si>
  <si>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</si>
  <si>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</si>
  <si>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</si>
  <si>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</si>
  <si>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</si>
  <si>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</si>
  <si>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</si>
  <si>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</si>
  <si>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</si>
  <si>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</si>
  <si>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</si>
  <si>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</si>
  <si>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</si>
  <si>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</si>
  <si>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</si>
  <si>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</si>
  <si>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</si>
  <si>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</si>
  <si>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</si>
  <si>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</si>
  <si>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</si>
  <si>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</si>
  <si>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</si>
  <si>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</si>
  <si>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</si>
  <si>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</si>
  <si>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</si>
  <si>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</si>
  <si>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</si>
  <si>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</si>
  <si>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</si>
  <si>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</si>
  <si>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</si>
  <si>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</si>
  <si>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</si>
  <si>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</si>
  <si>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</si>
  <si>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</si>
  <si>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</si>
  <si>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</si>
  <si>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</si>
  <si>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</si>
  <si>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</si>
  <si>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</si>
  <si>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</si>
  <si>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</si>
  <si>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</si>
  <si>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</si>
  <si>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</si>
  <si>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</si>
  <si>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</si>
  <si>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</si>
  <si>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</si>
  <si>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</si>
  <si>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</si>
  <si>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</si>
  <si>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</si>
  <si>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</si>
  <si>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</si>
  <si>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</si>
  <si>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</si>
  <si>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</si>
  <si>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</si>
  <si>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</si>
  <si>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</si>
  <si>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</si>
  <si>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</si>
  <si>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</si>
  <si>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</si>
  <si>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</si>
  <si>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</si>
  <si>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</si>
  <si>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</si>
  <si>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</si>
  <si>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</si>
  <si>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</si>
  <si>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</si>
  <si>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</si>
  <si>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</si>
  <si>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</si>
  <si>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</si>
  <si>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</si>
  <si>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</si>
  <si>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</si>
  <si>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</si>
  <si>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</si>
  <si>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</si>
  <si>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</si>
  <si>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</si>
  <si>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</si>
  <si>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</si>
  <si>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</si>
  <si>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</si>
  <si>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</si>
  <si>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</si>
  <si>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</si>
  <si>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</si>
  <si>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</si>
  <si>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</si>
  <si>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</si>
  <si>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</si>
  <si>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</si>
  <si>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</si>
  <si>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</si>
  <si>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</si>
  <si>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</si>
  <si>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</si>
  <si>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</si>
  <si>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</si>
  <si>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</si>
  <si>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</si>
  <si>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</si>
  <si>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</si>
  <si>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</si>
  <si>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</si>
  <si>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</si>
  <si>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</si>
  <si>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</si>
  <si>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</si>
  <si>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</si>
  <si>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</si>
  <si>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</si>
  <si>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</si>
  <si>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</si>
  <si>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</si>
  <si>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</si>
  <si>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</si>
  <si>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</si>
  <si>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</si>
  <si>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</si>
  <si>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</si>
  <si>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</si>
  <si>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</si>
  <si>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</si>
  <si>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</si>
  <si>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</si>
  <si>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</si>
  <si>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</si>
  <si>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</si>
  <si>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</si>
  <si>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</si>
  <si>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</si>
  <si>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</si>
  <si>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</si>
  <si>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</si>
  <si>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</si>
  <si>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</si>
  <si>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</si>
  <si>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</si>
  <si>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</si>
  <si>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</si>
  <si>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</si>
  <si>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</si>
  <si>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</si>
  <si>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</si>
  <si>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</si>
  <si>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</si>
  <si>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</si>
  <si>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</si>
  <si>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</si>
  <si>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</si>
  <si>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</si>
  <si>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</si>
  <si>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</si>
  <si>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</si>
  <si>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</si>
  <si>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</si>
  <si>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</si>
  <si>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</si>
  <si>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</si>
  <si>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</si>
  <si>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</si>
  <si>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</si>
  <si>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</si>
  <si>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</si>
  <si>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</si>
  <si>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</si>
  <si>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</si>
  <si>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</si>
  <si>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</si>
  <si>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</si>
  <si>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</si>
  <si>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</si>
  <si>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</si>
  <si>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</si>
  <si>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</si>
  <si>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</si>
  <si>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</si>
  <si>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</si>
  <si>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</si>
  <si>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</si>
  <si>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</si>
  <si>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</si>
  <si>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</si>
  <si>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</si>
  <si>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</si>
  <si>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</si>
  <si>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</si>
  <si>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</si>
  <si>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</si>
  <si>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</si>
  <si>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</si>
  <si>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</si>
  <si>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</si>
  <si>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</si>
  <si>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</si>
  <si>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</si>
  <si>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</si>
  <si>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</si>
  <si>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</si>
  <si>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</si>
  <si>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2022год
</t>
  </si>
  <si>
    <t>Источники финансирования дефицита бюджета Филипповского сельского поселения на 2022 год</t>
  </si>
  <si>
    <t>Распределение бюджетных ассигнований по целевым статьям (муниципальным программам и непрограмным направлениям деятельности на 2022год</t>
  </si>
  <si>
    <t>бюджета Филипповского сельского поселения Кирово-Чепецкого района Кировской области на 2022г.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</si>
  <si>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2022 г.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</si>
  <si>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</si>
  <si>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915 2 02 49999 10 0002 150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</si>
  <si>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</si>
  <si>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</si>
  <si>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</si>
  <si>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</si>
  <si>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</si>
  <si>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</si>
  <si>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</si>
  <si>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</si>
  <si>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915 2 02 25519 10 0000 150</t>
  </si>
  <si>
    <t>Субсидии бюджетам сельских поселений на поддержку отрасли культуры</t>
  </si>
  <si>
    <t>915 2 02 29999 10 3700 150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</si>
  <si>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</si>
  <si>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915 2 02 1500110 0000 150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</si>
  <si>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</si>
  <si>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000 2 02 15001 00 0000 150</t>
  </si>
  <si>
    <t xml:space="preserve">Дотации бюджетам сельских поселений на выравнивание бюджетной обеспеченности из бюджетов </t>
  </si>
  <si>
    <t>0400015171</t>
  </si>
  <si>
    <t>04000S5171</t>
  </si>
  <si>
    <t>0800015600</t>
  </si>
  <si>
    <t>08000S5600</t>
  </si>
  <si>
    <t>Поддержка отрасли культуры</t>
  </si>
  <si>
    <t>Софинансирование к субсидии бюджетам сельских поселений на поддержку отрасли культурфы</t>
  </si>
  <si>
    <t xml:space="preserve">Субсидии бюджетам сельских поселений на реализацию мероприятий инвестиционных программ и проектов развития общественной инфраструктуры муниципальных образований 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</si>
  <si>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</si>
  <si>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Софинансирование расходных обязательств, возникающих при выполнении полномочий ОМС по вопросам местного значения</t>
  </si>
  <si>
    <t>08000S0000</t>
  </si>
  <si>
    <t>Развитие и укрепление материально-технической базы домов культуры</t>
  </si>
  <si>
    <t xml:space="preserve">Реализация мероприятий инвестиционных программ и проектов развития общественной инфраструктуры муниципальных образований </t>
  </si>
  <si>
    <t xml:space="preserve"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 </t>
  </si>
  <si>
    <t>0100072010</t>
  </si>
  <si>
    <t>880</t>
  </si>
  <si>
    <t>0100072000</t>
  </si>
  <si>
    <t>Специальные расходы</t>
  </si>
  <si>
    <t>Проведения выборов и референдумов</t>
  </si>
  <si>
    <t>к  решению Филипповской</t>
  </si>
  <si>
    <t xml:space="preserve">к  решению Филипповской </t>
  </si>
  <si>
    <t>Приложение N 3 к  решению Филипповской сельской Думы  от 18.10.2022. № 2/9</t>
  </si>
  <si>
    <t xml:space="preserve">к  решению Филипповской сельской Думы от 18.10.2022 . №2/9 </t>
  </si>
  <si>
    <t xml:space="preserve">к  решению Филипповской сельской Думы от 18.10.2022  №2/9 </t>
  </si>
  <si>
    <r>
      <t>сельской Думы от 18.10.2022</t>
    </r>
    <r>
      <rPr>
        <sz val="11"/>
        <rFont val="Times New Roman"/>
        <family val="1"/>
        <charset val="204"/>
      </rPr>
      <t xml:space="preserve"> №2/9 </t>
    </r>
  </si>
  <si>
    <t xml:space="preserve">сельской Думы от 18.10.2022  № 2/9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</si>
</sst>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9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08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8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1" borderId="1" xfId="0" applyNumberFormat="1" applyFont="1" applyFill="1" applyBorder="1" applyAlignment="1">
      <alignment vertical="center" wrapText="1"/>
    </xf>
    <xf numFmtId="49" fontId="0" fillId="11" borderId="1" xfId="0" applyNumberFormat="1" applyFill="1" applyBorder="1" applyAlignment="1">
      <alignment horizontal="center" vertical="center"/>
    </xf>
    <xf numFmtId="49" fontId="12" fillId="11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top"/>
    </xf>
    <xf numFmtId="164" fontId="12" fillId="11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center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0" fontId="0" fillId="10" borderId="0" xfId="0" applyFill="1" applyAlignment="1">
      <alignment horizontal="center"/>
    </xf>
    <xf numFmtId="0" fontId="0" fillId="10" borderId="0" xfId="0" applyFill="1"/>
    <xf numFmtId="166" fontId="32" fillId="10" borderId="0" xfId="0" applyNumberFormat="1" applyFont="1" applyFill="1" applyBorder="1" applyAlignment="1">
      <alignment horizontal="center"/>
    </xf>
    <xf numFmtId="0" fontId="15" fillId="10" borderId="17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7" fillId="10" borderId="17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2" fontId="36" fillId="8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wrapText="1"/>
    </xf>
    <xf numFmtId="49" fontId="4" fillId="10" borderId="0" xfId="0" applyNumberFormat="1" applyFont="1" applyFill="1" applyAlignment="1">
      <alignment horizontal="center" wrapText="1"/>
    </xf>
    <xf numFmtId="0" fontId="17" fillId="10" borderId="17" xfId="0" applyFont="1" applyFill="1" applyBorder="1" applyAlignment="1">
      <alignment horizontal="left" vertical="top"/>
    </xf>
    <xf numFmtId="0" fontId="17" fillId="10" borderId="3" xfId="0" applyFont="1" applyFill="1" applyBorder="1" applyAlignment="1">
      <alignment horizontal="left" vertical="top"/>
    </xf>
    <xf numFmtId="0" fontId="17" fillId="10" borderId="20" xfId="0" applyFont="1" applyFill="1" applyBorder="1" applyAlignment="1">
      <alignment horizontal="left" vertical="top"/>
    </xf>
    <xf numFmtId="0" fontId="0" fillId="10" borderId="17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2" fontId="17" fillId="10" borderId="2" xfId="0" applyNumberFormat="1" applyFont="1" applyFill="1" applyBorder="1" applyAlignment="1">
      <alignment horizontal="right" vertical="center"/>
    </xf>
    <xf numFmtId="2" fontId="17" fillId="10" borderId="20" xfId="0" applyNumberFormat="1" applyFont="1" applyFill="1" applyBorder="1" applyAlignment="1">
      <alignment horizontal="right" vertical="center"/>
    </xf>
    <xf numFmtId="0" fontId="17" fillId="10" borderId="28" xfId="0" applyFont="1" applyFill="1" applyBorder="1" applyAlignment="1">
      <alignment horizontal="left"/>
    </xf>
    <xf numFmtId="0" fontId="17" fillId="10" borderId="29" xfId="0" applyFont="1" applyFill="1" applyBorder="1" applyAlignment="1">
      <alignment horizontal="left"/>
    </xf>
    <xf numFmtId="0" fontId="17" fillId="10" borderId="30" xfId="0" applyFont="1" applyFill="1" applyBorder="1" applyAlignment="1">
      <alignment horizontal="left"/>
    </xf>
    <xf numFmtId="0" fontId="4" fillId="10" borderId="28" xfId="0" applyFont="1" applyFill="1" applyBorder="1" applyAlignment="1">
      <alignment horizontal="left" wrapText="1"/>
    </xf>
    <xf numFmtId="0" fontId="4" fillId="10" borderId="29" xfId="0" applyFont="1" applyFill="1" applyBorder="1" applyAlignment="1">
      <alignment horizontal="left" wrapText="1"/>
    </xf>
    <xf numFmtId="2" fontId="31" fillId="10" borderId="29" xfId="0" applyNumberFormat="1" applyFont="1" applyFill="1" applyBorder="1" applyAlignment="1">
      <alignment horizontal="right" vertical="center"/>
    </xf>
    <xf numFmtId="2" fontId="31" fillId="10" borderId="31" xfId="0" applyNumberFormat="1" applyFont="1" applyFill="1" applyBorder="1" applyAlignment="1">
      <alignment horizontal="right" vertical="center"/>
    </xf>
    <xf numFmtId="0" fontId="17" fillId="10" borderId="17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17" fillId="10" borderId="20" xfId="0" applyFont="1" applyFill="1" applyBorder="1" applyAlignment="1">
      <alignment horizontal="left" vertical="center"/>
    </xf>
    <xf numFmtId="0" fontId="0" fillId="10" borderId="17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2" fontId="28" fillId="10" borderId="2" xfId="0" applyNumberFormat="1" applyFont="1" applyFill="1" applyBorder="1" applyAlignment="1">
      <alignment horizontal="right" vertical="center"/>
    </xf>
    <xf numFmtId="2" fontId="28" fillId="10" borderId="20" xfId="0" applyNumberFormat="1" applyFont="1" applyFill="1" applyBorder="1" applyAlignment="1">
      <alignment horizontal="right" vertical="center"/>
    </xf>
    <xf numFmtId="0" fontId="15" fillId="10" borderId="17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5" fillId="10" borderId="20" xfId="0" applyFont="1" applyFill="1" applyBorder="1" applyAlignment="1">
      <alignment vertical="center"/>
    </xf>
    <xf numFmtId="0" fontId="4" fillId="10" borderId="17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2" fontId="31" fillId="10" borderId="2" xfId="0" applyNumberFormat="1" applyFont="1" applyFill="1" applyBorder="1" applyAlignment="1">
      <alignment horizontal="right" vertical="center"/>
    </xf>
    <xf numFmtId="2" fontId="31" fillId="10" borderId="20" xfId="0" applyNumberFormat="1" applyFont="1" applyFill="1" applyBorder="1" applyAlignment="1">
      <alignment horizontal="right" vertical="center"/>
    </xf>
    <xf numFmtId="0" fontId="17" fillId="10" borderId="17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7" fillId="10" borderId="20" xfId="0" applyFont="1" applyFill="1" applyBorder="1" applyAlignment="1">
      <alignment vertical="center"/>
    </xf>
    <xf numFmtId="0" fontId="15" fillId="10" borderId="17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0" fontId="15" fillId="10" borderId="20" xfId="0" applyFont="1" applyFill="1" applyBorder="1" applyAlignment="1">
      <alignment horizontal="left" vertical="center"/>
    </xf>
    <xf numFmtId="0" fontId="4" fillId="10" borderId="17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0" fillId="10" borderId="3" xfId="0" applyFont="1" applyFill="1" applyBorder="1" applyAlignment="1">
      <alignment vertical="center" wrapText="1"/>
    </xf>
    <xf numFmtId="0" fontId="0" fillId="10" borderId="4" xfId="0" applyFont="1" applyFill="1" applyBorder="1" applyAlignment="1">
      <alignment vertical="center" wrapText="1"/>
    </xf>
    <xf numFmtId="2" fontId="15" fillId="10" borderId="1" xfId="0" applyNumberFormat="1" applyFont="1" applyFill="1" applyBorder="1" applyAlignment="1">
      <alignment horizontal="right" vertical="center"/>
    </xf>
    <xf numFmtId="2" fontId="15" fillId="10" borderId="18" xfId="0" applyNumberFormat="1" applyFont="1" applyFill="1" applyBorder="1" applyAlignment="1">
      <alignment horizontal="right" vertical="center"/>
    </xf>
    <xf numFmtId="0" fontId="0" fillId="10" borderId="17" xfId="0" applyFont="1" applyFill="1" applyBorder="1" applyAlignment="1">
      <alignment vertical="center" wrapText="1"/>
    </xf>
    <xf numFmtId="2" fontId="15" fillId="10" borderId="2" xfId="0" applyNumberFormat="1" applyFont="1" applyFill="1" applyBorder="1" applyAlignment="1">
      <alignment horizontal="right" vertical="center"/>
    </xf>
    <xf numFmtId="2" fontId="15" fillId="10" borderId="20" xfId="0" applyNumberFormat="1" applyFont="1" applyFill="1" applyBorder="1" applyAlignment="1">
      <alignment horizontal="right" vertical="center"/>
    </xf>
    <xf numFmtId="0" fontId="3" fillId="10" borderId="3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2" fontId="3" fillId="10" borderId="20" xfId="0" applyNumberFormat="1" applyFont="1" applyFill="1" applyBorder="1" applyAlignment="1">
      <alignment horizontal="right" vertical="center"/>
    </xf>
    <xf numFmtId="0" fontId="17" fillId="10" borderId="19" xfId="0" applyFont="1" applyFill="1" applyBorder="1" applyAlignment="1">
      <alignment vertical="center"/>
    </xf>
    <xf numFmtId="0" fontId="17" fillId="10" borderId="1" xfId="0" applyFont="1" applyFill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0" fontId="17" fillId="10" borderId="17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20" xfId="0" applyFont="1" applyFill="1" applyBorder="1" applyAlignment="1">
      <alignment vertical="top"/>
    </xf>
    <xf numFmtId="0" fontId="0" fillId="10" borderId="17" xfId="0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10" borderId="4" xfId="0" applyFill="1" applyBorder="1" applyAlignment="1">
      <alignment vertical="top" wrapText="1"/>
    </xf>
    <xf numFmtId="0" fontId="0" fillId="10" borderId="17" xfId="0" applyFont="1" applyFill="1" applyBorder="1" applyAlignment="1">
      <alignment horizontal="left" vertical="center" wrapText="1"/>
    </xf>
    <xf numFmtId="0" fontId="0" fillId="10" borderId="3" xfId="0" applyFont="1" applyFill="1" applyBorder="1" applyAlignment="1">
      <alignment horizontal="left" vertical="center" wrapText="1"/>
    </xf>
    <xf numFmtId="0" fontId="0" fillId="10" borderId="4" xfId="0" applyFont="1" applyFill="1" applyBorder="1" applyAlignment="1">
      <alignment horizontal="left" vertical="center" wrapText="1"/>
    </xf>
    <xf numFmtId="0" fontId="15" fillId="10" borderId="21" xfId="0" applyFont="1" applyFill="1" applyBorder="1" applyAlignment="1">
      <alignment vertical="center"/>
    </xf>
    <xf numFmtId="0" fontId="15" fillId="10" borderId="22" xfId="0" applyFont="1" applyFill="1" applyBorder="1" applyAlignment="1">
      <alignment vertical="center"/>
    </xf>
    <xf numFmtId="0" fontId="15" fillId="10" borderId="23" xfId="0" applyFont="1" applyFill="1" applyBorder="1" applyAlignment="1">
      <alignment vertical="center"/>
    </xf>
    <xf numFmtId="0" fontId="4" fillId="10" borderId="24" xfId="0" applyFont="1" applyFill="1" applyBorder="1" applyAlignment="1">
      <alignment vertical="center"/>
    </xf>
    <xf numFmtId="0" fontId="4" fillId="10" borderId="25" xfId="0" applyFont="1" applyFill="1" applyBorder="1" applyAlignment="1">
      <alignment vertical="center"/>
    </xf>
    <xf numFmtId="0" fontId="4" fillId="10" borderId="26" xfId="0" applyFont="1" applyFill="1" applyBorder="1" applyAlignment="1">
      <alignment vertical="center"/>
    </xf>
    <xf numFmtId="2" fontId="15" fillId="10" borderId="23" xfId="0" applyNumberFormat="1" applyFont="1" applyFill="1" applyBorder="1" applyAlignment="1">
      <alignment horizontal="right" vertical="center"/>
    </xf>
    <xf numFmtId="2" fontId="15" fillId="10" borderId="27" xfId="0" applyNumberFormat="1" applyFont="1" applyFill="1" applyBorder="1" applyAlignment="1">
      <alignment horizontal="right" vertical="center"/>
    </xf>
    <xf numFmtId="0" fontId="15" fillId="10" borderId="12" xfId="0" applyFont="1" applyFill="1" applyBorder="1" applyAlignment="1">
      <alignment vertical="center"/>
    </xf>
    <xf numFmtId="0" fontId="15" fillId="10" borderId="13" xfId="0" applyFont="1" applyFill="1" applyBorder="1" applyAlignment="1">
      <alignment vertical="center"/>
    </xf>
    <xf numFmtId="0" fontId="15" fillId="10" borderId="14" xfId="0" applyFont="1" applyFill="1" applyBorder="1" applyAlignment="1">
      <alignment vertical="center"/>
    </xf>
    <xf numFmtId="0" fontId="4" fillId="10" borderId="12" xfId="0" applyFont="1" applyFill="1" applyBorder="1" applyAlignment="1">
      <alignment vertical="center" wrapText="1"/>
    </xf>
    <xf numFmtId="0" fontId="4" fillId="10" borderId="13" xfId="0" applyFont="1" applyFill="1" applyBorder="1" applyAlignment="1">
      <alignment vertical="center"/>
    </xf>
    <xf numFmtId="0" fontId="4" fillId="10" borderId="15" xfId="0" applyFont="1" applyFill="1" applyBorder="1" applyAlignment="1">
      <alignment vertical="center"/>
    </xf>
    <xf numFmtId="2" fontId="15" fillId="10" borderId="16" xfId="0" applyNumberFormat="1" applyFont="1" applyFill="1" applyBorder="1" applyAlignment="1">
      <alignment horizontal="right" vertical="center"/>
    </xf>
    <xf numFmtId="2" fontId="15" fillId="10" borderId="14" xfId="0" applyNumberFormat="1" applyFont="1" applyFill="1" applyBorder="1" applyAlignment="1">
      <alignment horizontal="right" vertical="center"/>
    </xf>
    <xf numFmtId="2" fontId="30" fillId="10" borderId="20" xfId="0" applyNumberFormat="1" applyFont="1" applyFill="1" applyBorder="1" applyAlignment="1">
      <alignment horizontal="right" vertical="center"/>
    </xf>
    <xf numFmtId="2" fontId="28" fillId="10" borderId="1" xfId="0" applyNumberFormat="1" applyFont="1" applyFill="1" applyBorder="1" applyAlignment="1">
      <alignment horizontal="right" vertical="center"/>
    </xf>
    <xf numFmtId="0" fontId="3" fillId="10" borderId="17" xfId="0" applyFont="1" applyFill="1" applyBorder="1" applyAlignment="1">
      <alignment vertical="center" wrapText="1"/>
    </xf>
    <xf numFmtId="0" fontId="15" fillId="10" borderId="19" xfId="0" applyFont="1" applyFill="1" applyBorder="1" applyAlignment="1">
      <alignment vertical="center"/>
    </xf>
    <xf numFmtId="0" fontId="15" fillId="10" borderId="1" xfId="0" applyFont="1" applyFill="1" applyBorder="1" applyAlignment="1">
      <alignment vertical="center"/>
    </xf>
    <xf numFmtId="0" fontId="15" fillId="10" borderId="2" xfId="0" applyFont="1" applyFill="1" applyBorder="1" applyAlignment="1">
      <alignment vertical="center"/>
    </xf>
    <xf numFmtId="0" fontId="4" fillId="10" borderId="17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0" fontId="3" fillId="10" borderId="20" xfId="0" applyFont="1" applyFill="1" applyBorder="1" applyAlignment="1">
      <alignment vertical="center"/>
    </xf>
    <xf numFmtId="2" fontId="0" fillId="10" borderId="20" xfId="0" applyNumberFormat="1" applyFont="1" applyFill="1" applyBorder="1" applyAlignment="1">
      <alignment horizontal="right" vertical="center"/>
    </xf>
    <xf numFmtId="2" fontId="4" fillId="10" borderId="20" xfId="0" applyNumberFormat="1" applyFont="1" applyFill="1" applyBorder="1" applyAlignment="1">
      <alignment horizontal="right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0" fontId="0" fillId="10" borderId="0" xfId="0" applyFill="1" applyBorder="1" applyAlignment="1">
      <alignment horizontal="center"/>
    </xf>
    <xf numFmtId="166" fontId="0" fillId="10" borderId="0" xfId="0" applyNumberFormat="1" applyFill="1" applyBorder="1" applyAlignment="1">
      <alignment horizontal="center"/>
    </xf>
    <xf numFmtId="0" fontId="4" fillId="10" borderId="12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2" fontId="28" fillId="10" borderId="2" xfId="1" applyNumberFormat="1" applyFont="1" applyFill="1" applyBorder="1" applyAlignment="1">
      <alignment horizontal="right" vertical="center"/>
    </xf>
    <xf numFmtId="2" fontId="28" fillId="10" borderId="20" xfId="1" applyNumberFormat="1" applyFont="1" applyFill="1" applyBorder="1" applyAlignment="1">
      <alignment horizontal="right" vertical="center"/>
    </xf>
    <xf numFmtId="0" fontId="29" fillId="10" borderId="17" xfId="0" applyFont="1" applyFill="1" applyBorder="1" applyAlignment="1">
      <alignment vertical="center" wrapText="1"/>
    </xf>
    <xf numFmtId="0" fontId="29" fillId="10" borderId="3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vertical="center" wrapText="1"/>
    </xf>
    <xf numFmtId="2" fontId="28" fillId="10" borderId="4" xfId="0" applyNumberFormat="1" applyFont="1" applyFill="1" applyBorder="1" applyAlignment="1">
      <alignment horizontal="right" vertical="center"/>
    </xf>
    <xf numFmtId="2" fontId="15" fillId="10" borderId="2" xfId="1" applyNumberFormat="1" applyFont="1" applyFill="1" applyBorder="1" applyAlignment="1">
      <alignment horizontal="right" vertical="center"/>
    </xf>
    <xf numFmtId="2" fontId="4" fillId="10" borderId="20" xfId="1" applyNumberFormat="1" applyFont="1" applyFill="1" applyBorder="1" applyAlignment="1">
      <alignment horizontal="right" vertical="center"/>
    </xf>
    <xf numFmtId="0" fontId="15" fillId="10" borderId="4" xfId="0" applyFont="1" applyFill="1" applyBorder="1" applyAlignment="1">
      <alignment vertical="center"/>
    </xf>
    <xf numFmtId="0" fontId="27" fillId="10" borderId="0" xfId="0" applyFont="1" applyFill="1" applyAlignment="1">
      <alignment horizontal="center" vertical="center" wrapText="1"/>
    </xf>
    <xf numFmtId="0" fontId="0" fillId="10" borderId="0" xfId="0" applyFill="1" applyBorder="1" applyAlignment="1">
      <alignment horizontal="left"/>
    </xf>
    <xf numFmtId="0" fontId="32" fillId="10" borderId="32" xfId="0" applyFont="1" applyFill="1" applyBorder="1" applyAlignment="1">
      <alignment horizontal="left"/>
    </xf>
    <xf numFmtId="0" fontId="32" fillId="10" borderId="32" xfId="0" applyFont="1" applyFill="1" applyBorder="1" applyAlignment="1">
      <alignment horizontal="center"/>
    </xf>
    <xf numFmtId="166" fontId="32" fillId="1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8"/>
  <sheetViews>
    <sheetView view="pageBreakPreview" topLeftCell="A24" zoomScaleNormal="100" zoomScaleSheetLayoutView="100" workbookViewId="0">
      <selection activeCell="T45" sqref="T45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18" customHeight="1" x14ac:dyDescent="0.2">
      <c r="A1" s="161"/>
      <c r="B1" s="161"/>
      <c r="C1" s="161"/>
      <c r="D1" s="161"/>
      <c r="E1" s="161"/>
      <c r="F1" s="161"/>
      <c r="G1" s="174" t="s">
        <v>318</v>
      </c>
      <c r="H1" s="174"/>
      <c r="I1" s="174"/>
      <c r="J1" s="174"/>
      <c r="K1" s="174"/>
      <c r="L1" s="174"/>
    </row>
    <row r="2" spans="1:12" ht="54.75" customHeight="1" thickBot="1" x14ac:dyDescent="0.25">
      <c r="A2" s="282" t="s">
        <v>275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</row>
    <row r="3" spans="1:12" ht="21.75" hidden="1" customHeight="1" thickBot="1" x14ac:dyDescent="0.25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ht="14.25" hidden="1" customHeight="1" x14ac:dyDescent="0.2">
      <c r="A4" s="284"/>
      <c r="B4" s="284"/>
      <c r="C4" s="284"/>
      <c r="D4" s="284"/>
      <c r="E4" s="285"/>
      <c r="F4" s="285"/>
      <c r="G4" s="285"/>
      <c r="H4" s="285"/>
      <c r="I4" s="285"/>
      <c r="J4" s="285"/>
      <c r="K4" s="163"/>
      <c r="L4" s="163"/>
    </row>
    <row r="5" spans="1:12" ht="14.25" hidden="1" customHeight="1" x14ac:dyDescent="0.2">
      <c r="A5" s="283"/>
      <c r="B5" s="283"/>
      <c r="C5" s="283"/>
      <c r="D5" s="283"/>
      <c r="E5" s="268"/>
      <c r="F5" s="268"/>
      <c r="G5" s="268"/>
      <c r="H5" s="268"/>
      <c r="I5" s="268"/>
      <c r="J5" s="268"/>
      <c r="K5" s="286"/>
      <c r="L5" s="286"/>
    </row>
    <row r="6" spans="1:12" ht="12.75" hidden="1" customHeight="1" x14ac:dyDescent="0.2">
      <c r="A6" s="283"/>
      <c r="B6" s="283"/>
      <c r="C6" s="283"/>
      <c r="D6" s="283"/>
      <c r="E6" s="268"/>
      <c r="F6" s="268"/>
      <c r="G6" s="268"/>
      <c r="H6" s="268"/>
      <c r="I6" s="268"/>
      <c r="J6" s="268"/>
      <c r="K6" s="269"/>
      <c r="L6" s="269"/>
    </row>
    <row r="7" spans="1:12" ht="12.75" hidden="1" customHeight="1" x14ac:dyDescent="0.2">
      <c r="A7" s="283"/>
      <c r="B7" s="283"/>
      <c r="C7" s="283"/>
      <c r="D7" s="283"/>
      <c r="E7" s="268"/>
      <c r="F7" s="268"/>
      <c r="G7" s="268"/>
      <c r="H7" s="268"/>
      <c r="I7" s="268"/>
      <c r="J7" s="268"/>
      <c r="K7" s="269"/>
      <c r="L7" s="269"/>
    </row>
    <row r="8" spans="1:12" ht="12.75" hidden="1" customHeight="1" x14ac:dyDescent="0.2">
      <c r="A8" s="268"/>
      <c r="B8" s="268"/>
      <c r="C8" s="268"/>
      <c r="D8" s="268"/>
      <c r="E8" s="268"/>
      <c r="F8" s="268"/>
      <c r="G8" s="268"/>
      <c r="H8" s="268"/>
      <c r="I8" s="268"/>
      <c r="J8" s="268"/>
      <c r="K8" s="269"/>
      <c r="L8" s="269"/>
    </row>
    <row r="9" spans="1:12" ht="12.75" hidden="1" customHeight="1" x14ac:dyDescent="0.2">
      <c r="A9" s="268"/>
      <c r="B9" s="268"/>
      <c r="C9" s="268"/>
      <c r="D9" s="268"/>
      <c r="E9" s="268"/>
      <c r="F9" s="268"/>
      <c r="G9" s="268"/>
      <c r="H9" s="268"/>
      <c r="I9" s="268"/>
      <c r="J9" s="268"/>
      <c r="K9" s="269"/>
      <c r="L9" s="269"/>
    </row>
    <row r="10" spans="1:12" ht="13.5" hidden="1" thickBot="1" x14ac:dyDescent="0.25">
      <c r="A10" s="268"/>
      <c r="B10" s="268"/>
      <c r="C10" s="268"/>
      <c r="D10" s="268"/>
      <c r="E10" s="268"/>
      <c r="F10" s="268"/>
      <c r="G10" s="268"/>
      <c r="H10" s="268"/>
      <c r="I10" s="268"/>
      <c r="J10" s="268"/>
      <c r="K10" s="269"/>
      <c r="L10" s="269"/>
    </row>
    <row r="11" spans="1:12" ht="13.5" hidden="1" thickBot="1" x14ac:dyDescent="0.25">
      <c r="A11" s="268"/>
      <c r="B11" s="268"/>
      <c r="C11" s="268"/>
      <c r="D11" s="268"/>
      <c r="E11" s="268"/>
      <c r="F11" s="268"/>
      <c r="G11" s="268"/>
      <c r="H11" s="268"/>
      <c r="I11" s="268"/>
      <c r="J11" s="268"/>
      <c r="K11" s="269"/>
      <c r="L11" s="269"/>
    </row>
    <row r="12" spans="1:12" ht="13.5" hidden="1" thickBot="1" x14ac:dyDescent="0.25">
      <c r="A12" s="268"/>
      <c r="B12" s="268"/>
      <c r="C12" s="268"/>
      <c r="D12" s="268"/>
      <c r="E12" s="268"/>
      <c r="F12" s="268"/>
      <c r="G12" s="268"/>
      <c r="H12" s="268"/>
      <c r="I12" s="268"/>
      <c r="J12" s="268"/>
      <c r="K12" s="269"/>
      <c r="L12" s="269"/>
    </row>
    <row r="13" spans="1:12" ht="13.5" hidden="1" thickBot="1" x14ac:dyDescent="0.25">
      <c r="A13" s="268"/>
      <c r="B13" s="268"/>
      <c r="C13" s="268"/>
      <c r="D13" s="268"/>
      <c r="E13" s="268"/>
      <c r="F13" s="268"/>
      <c r="G13" s="268"/>
      <c r="H13" s="268"/>
      <c r="I13" s="268"/>
      <c r="J13" s="268"/>
      <c r="K13" s="269"/>
      <c r="L13" s="269"/>
    </row>
    <row r="14" spans="1:12" ht="12" hidden="1" customHeight="1" x14ac:dyDescent="0.2">
      <c r="A14" s="268"/>
      <c r="B14" s="268"/>
      <c r="C14" s="268"/>
      <c r="D14" s="268"/>
      <c r="E14" s="268"/>
      <c r="F14" s="268"/>
      <c r="G14" s="268"/>
      <c r="H14" s="268"/>
      <c r="I14" s="268"/>
      <c r="J14" s="268"/>
      <c r="K14" s="269"/>
      <c r="L14" s="269"/>
    </row>
    <row r="15" spans="1:12" ht="114" hidden="1" customHeight="1" x14ac:dyDescent="0.2">
      <c r="A15" s="268"/>
      <c r="B15" s="268"/>
      <c r="C15" s="268"/>
      <c r="D15" s="268"/>
      <c r="E15" s="268"/>
      <c r="F15" s="268"/>
      <c r="G15" s="268"/>
      <c r="H15" s="268"/>
      <c r="I15" s="268"/>
      <c r="J15" s="268"/>
      <c r="K15" s="269"/>
      <c r="L15" s="269"/>
    </row>
    <row r="16" spans="1:12" ht="13.5" hidden="1" thickBot="1" x14ac:dyDescent="0.25">
      <c r="A16" s="268"/>
      <c r="B16" s="268"/>
      <c r="C16" s="268"/>
      <c r="D16" s="268"/>
      <c r="E16" s="268"/>
      <c r="F16" s="268"/>
      <c r="G16" s="268"/>
      <c r="H16" s="268"/>
      <c r="I16" s="268"/>
      <c r="J16" s="268"/>
      <c r="K16" s="269"/>
      <c r="L16" s="269"/>
    </row>
    <row r="17" spans="1:12" ht="13.5" hidden="1" thickBot="1" x14ac:dyDescent="0.25">
      <c r="A17" s="268"/>
      <c r="B17" s="268"/>
      <c r="C17" s="268"/>
      <c r="D17" s="268"/>
      <c r="E17" s="268"/>
      <c r="F17" s="268"/>
      <c r="G17" s="268"/>
      <c r="H17" s="268"/>
      <c r="I17" s="268"/>
      <c r="J17" s="268"/>
      <c r="K17" s="269"/>
      <c r="L17" s="269"/>
    </row>
    <row r="18" spans="1:12" ht="13.5" hidden="1" thickBot="1" x14ac:dyDescent="0.25">
      <c r="A18" s="268"/>
      <c r="B18" s="268"/>
      <c r="C18" s="268"/>
      <c r="D18" s="268"/>
      <c r="E18" s="268"/>
      <c r="F18" s="268"/>
      <c r="G18" s="268"/>
      <c r="H18" s="268"/>
      <c r="I18" s="268"/>
      <c r="J18" s="268"/>
      <c r="K18" s="269"/>
      <c r="L18" s="269"/>
    </row>
    <row r="19" spans="1:12" ht="13.5" hidden="1" thickBot="1" x14ac:dyDescent="0.25">
      <c r="A19" s="268"/>
      <c r="B19" s="268"/>
      <c r="C19" s="268"/>
      <c r="D19" s="268"/>
      <c r="E19" s="268"/>
      <c r="F19" s="268"/>
      <c r="G19" s="268"/>
      <c r="H19" s="268"/>
      <c r="I19" s="268"/>
      <c r="J19" s="268"/>
      <c r="K19" s="269"/>
      <c r="L19" s="269"/>
    </row>
    <row r="20" spans="1:12" ht="13.5" hidden="1" thickBot="1" x14ac:dyDescent="0.25">
      <c r="A20" s="268"/>
      <c r="B20" s="268"/>
      <c r="C20" s="268"/>
      <c r="D20" s="268"/>
      <c r="E20" s="268"/>
      <c r="F20" s="268"/>
      <c r="G20" s="268"/>
      <c r="H20" s="268"/>
      <c r="I20" s="268"/>
      <c r="J20" s="268"/>
      <c r="K20" s="269"/>
      <c r="L20" s="269"/>
    </row>
    <row r="21" spans="1:12" ht="13.5" hidden="1" thickBot="1" x14ac:dyDescent="0.25">
      <c r="A21" s="268"/>
      <c r="B21" s="268"/>
      <c r="C21" s="268"/>
      <c r="D21" s="268"/>
      <c r="E21" s="268"/>
      <c r="F21" s="268"/>
      <c r="G21" s="268"/>
      <c r="H21" s="268"/>
      <c r="I21" s="268"/>
      <c r="J21" s="268"/>
      <c r="K21" s="269"/>
      <c r="L21" s="269"/>
    </row>
    <row r="22" spans="1:12" ht="13.5" hidden="1" thickBot="1" x14ac:dyDescent="0.25">
      <c r="A22" s="268"/>
      <c r="B22" s="268"/>
      <c r="C22" s="268"/>
      <c r="D22" s="268"/>
      <c r="E22" s="268"/>
      <c r="F22" s="268"/>
      <c r="G22" s="268"/>
      <c r="H22" s="268"/>
      <c r="I22" s="268"/>
      <c r="J22" s="268"/>
      <c r="K22" s="269"/>
      <c r="L22" s="269"/>
    </row>
    <row r="23" spans="1:12" ht="13.5" hidden="1" thickBot="1" x14ac:dyDescent="0.25">
      <c r="A23" s="268"/>
      <c r="B23" s="268"/>
      <c r="C23" s="268"/>
      <c r="D23" s="268"/>
      <c r="E23" s="268"/>
      <c r="F23" s="268"/>
      <c r="G23" s="268"/>
      <c r="H23" s="268"/>
      <c r="I23" s="268"/>
      <c r="J23" s="268"/>
      <c r="K23" s="269"/>
      <c r="L23" s="269"/>
    </row>
    <row r="24" spans="1:12" x14ac:dyDescent="0.2">
      <c r="A24" s="270" t="s">
        <v>40</v>
      </c>
      <c r="B24" s="271"/>
      <c r="C24" s="271"/>
      <c r="D24" s="267"/>
      <c r="E24" s="270" t="s">
        <v>0</v>
      </c>
      <c r="F24" s="271"/>
      <c r="G24" s="271"/>
      <c r="H24" s="271"/>
      <c r="I24" s="271"/>
      <c r="J24" s="272"/>
      <c r="K24" s="266" t="s">
        <v>158</v>
      </c>
      <c r="L24" s="267"/>
    </row>
    <row r="25" spans="1:12" ht="15.75" x14ac:dyDescent="0.2">
      <c r="A25" s="198" t="s">
        <v>159</v>
      </c>
      <c r="B25" s="199"/>
      <c r="C25" s="199"/>
      <c r="D25" s="199"/>
      <c r="E25" s="198" t="s">
        <v>160</v>
      </c>
      <c r="F25" s="199"/>
      <c r="G25" s="199"/>
      <c r="H25" s="199"/>
      <c r="I25" s="199"/>
      <c r="J25" s="281"/>
      <c r="K25" s="217">
        <f>K26+K28+K30+K33+K35+K38+K41+K43</f>
        <v>2553.8000000000002</v>
      </c>
      <c r="L25" s="218"/>
    </row>
    <row r="26" spans="1:12" ht="15.75" x14ac:dyDescent="0.2">
      <c r="A26" s="198" t="s">
        <v>161</v>
      </c>
      <c r="B26" s="199"/>
      <c r="C26" s="199"/>
      <c r="D26" s="199"/>
      <c r="E26" s="259" t="s">
        <v>3</v>
      </c>
      <c r="F26" s="260"/>
      <c r="G26" s="260"/>
      <c r="H26" s="260"/>
      <c r="I26" s="260"/>
      <c r="J26" s="261"/>
      <c r="K26" s="217">
        <f>SUM(K27)</f>
        <v>1652.8</v>
      </c>
      <c r="L26" s="218"/>
    </row>
    <row r="27" spans="1:12" ht="15" x14ac:dyDescent="0.2">
      <c r="A27" s="225" t="s">
        <v>190</v>
      </c>
      <c r="B27" s="226"/>
      <c r="C27" s="226"/>
      <c r="D27" s="227"/>
      <c r="E27" s="255" t="s">
        <v>162</v>
      </c>
      <c r="F27" s="222"/>
      <c r="G27" s="222"/>
      <c r="H27" s="222"/>
      <c r="I27" s="222"/>
      <c r="J27" s="223"/>
      <c r="K27" s="196">
        <v>1652.8</v>
      </c>
      <c r="L27" s="197"/>
    </row>
    <row r="28" spans="1:12" ht="23.25" customHeight="1" x14ac:dyDescent="0.2">
      <c r="A28" s="164" t="s">
        <v>163</v>
      </c>
      <c r="B28" s="165"/>
      <c r="C28" s="165"/>
      <c r="D28" s="165"/>
      <c r="E28" s="201" t="s">
        <v>6</v>
      </c>
      <c r="F28" s="194"/>
      <c r="G28" s="194"/>
      <c r="H28" s="194"/>
      <c r="I28" s="194"/>
      <c r="J28" s="195"/>
      <c r="K28" s="220">
        <f>SUM(K29:L29)</f>
        <v>302.60000000000002</v>
      </c>
      <c r="L28" s="264"/>
    </row>
    <row r="29" spans="1:12" ht="20.25" customHeight="1" x14ac:dyDescent="0.2">
      <c r="A29" s="166" t="s">
        <v>164</v>
      </c>
      <c r="B29" s="167"/>
      <c r="C29" s="167"/>
      <c r="D29" s="167"/>
      <c r="E29" s="193" t="s">
        <v>8</v>
      </c>
      <c r="F29" s="222"/>
      <c r="G29" s="222"/>
      <c r="H29" s="222"/>
      <c r="I29" s="222"/>
      <c r="J29" s="223"/>
      <c r="K29" s="196">
        <v>302.60000000000002</v>
      </c>
      <c r="L29" s="197"/>
    </row>
    <row r="30" spans="1:12" ht="15.75" x14ac:dyDescent="0.2">
      <c r="A30" s="256" t="s">
        <v>165</v>
      </c>
      <c r="B30" s="257"/>
      <c r="C30" s="257"/>
      <c r="D30" s="258"/>
      <c r="E30" s="259" t="s">
        <v>9</v>
      </c>
      <c r="F30" s="260"/>
      <c r="G30" s="260"/>
      <c r="H30" s="260"/>
      <c r="I30" s="260"/>
      <c r="J30" s="261"/>
      <c r="K30" s="220">
        <f>SUM(K31:L32)</f>
        <v>425.6</v>
      </c>
      <c r="L30" s="265"/>
    </row>
    <row r="31" spans="1:12" ht="15" x14ac:dyDescent="0.2">
      <c r="A31" s="206" t="s">
        <v>166</v>
      </c>
      <c r="B31" s="262"/>
      <c r="C31" s="262"/>
      <c r="D31" s="263"/>
      <c r="E31" s="259" t="s">
        <v>11</v>
      </c>
      <c r="F31" s="260"/>
      <c r="G31" s="260"/>
      <c r="H31" s="260"/>
      <c r="I31" s="260"/>
      <c r="J31" s="261"/>
      <c r="K31" s="254">
        <v>138.5</v>
      </c>
      <c r="L31" s="254"/>
    </row>
    <row r="32" spans="1:12" ht="15" x14ac:dyDescent="0.2">
      <c r="A32" s="225" t="s">
        <v>167</v>
      </c>
      <c r="B32" s="226"/>
      <c r="C32" s="226"/>
      <c r="D32" s="227"/>
      <c r="E32" s="275" t="s">
        <v>168</v>
      </c>
      <c r="F32" s="276"/>
      <c r="G32" s="276"/>
      <c r="H32" s="276"/>
      <c r="I32" s="276"/>
      <c r="J32" s="277"/>
      <c r="K32" s="196">
        <v>287.10000000000002</v>
      </c>
      <c r="L32" s="278"/>
    </row>
    <row r="33" spans="1:20" ht="15.75" x14ac:dyDescent="0.2">
      <c r="A33" s="256" t="s">
        <v>169</v>
      </c>
      <c r="B33" s="257"/>
      <c r="C33" s="257"/>
      <c r="D33" s="258"/>
      <c r="E33" s="259" t="s">
        <v>13</v>
      </c>
      <c r="F33" s="260"/>
      <c r="G33" s="260"/>
      <c r="H33" s="260"/>
      <c r="I33" s="260"/>
      <c r="J33" s="261"/>
      <c r="K33" s="217">
        <f>SUM(K34)</f>
        <v>4</v>
      </c>
      <c r="L33" s="218"/>
    </row>
    <row r="34" spans="1:20" ht="21.75" customHeight="1" x14ac:dyDescent="0.2">
      <c r="A34" s="206" t="s">
        <v>192</v>
      </c>
      <c r="B34" s="207"/>
      <c r="C34" s="207"/>
      <c r="D34" s="208"/>
      <c r="E34" s="193" t="s">
        <v>191</v>
      </c>
      <c r="F34" s="222"/>
      <c r="G34" s="222"/>
      <c r="H34" s="222"/>
      <c r="I34" s="222"/>
      <c r="J34" s="223"/>
      <c r="K34" s="273">
        <v>4</v>
      </c>
      <c r="L34" s="274"/>
    </row>
    <row r="35" spans="1:20" ht="27" customHeight="1" x14ac:dyDescent="0.2">
      <c r="A35" s="256" t="s">
        <v>170</v>
      </c>
      <c r="B35" s="257"/>
      <c r="C35" s="257"/>
      <c r="D35" s="258"/>
      <c r="E35" s="201" t="s">
        <v>171</v>
      </c>
      <c r="F35" s="202"/>
      <c r="G35" s="202"/>
      <c r="H35" s="202"/>
      <c r="I35" s="202"/>
      <c r="J35" s="203"/>
      <c r="K35" s="279">
        <f>K36+K37</f>
        <v>153.80000000000001</v>
      </c>
      <c r="L35" s="280"/>
    </row>
    <row r="36" spans="1:20" ht="17.25" customHeight="1" x14ac:dyDescent="0.2">
      <c r="A36" s="228" t="s">
        <v>194</v>
      </c>
      <c r="B36" s="229"/>
      <c r="C36" s="229"/>
      <c r="D36" s="230"/>
      <c r="E36" s="231" t="s">
        <v>193</v>
      </c>
      <c r="F36" s="232"/>
      <c r="G36" s="232"/>
      <c r="H36" s="232"/>
      <c r="I36" s="232"/>
      <c r="J36" s="233"/>
      <c r="K36" s="196">
        <v>23.8</v>
      </c>
      <c r="L36" s="197"/>
      <c r="T36" s="107"/>
    </row>
    <row r="37" spans="1:20" ht="24.75" customHeight="1" x14ac:dyDescent="0.2">
      <c r="A37" s="206" t="s">
        <v>201</v>
      </c>
      <c r="B37" s="207"/>
      <c r="C37" s="207"/>
      <c r="D37" s="208"/>
      <c r="E37" s="193" t="s">
        <v>202</v>
      </c>
      <c r="F37" s="194"/>
      <c r="G37" s="194"/>
      <c r="H37" s="194"/>
      <c r="I37" s="194"/>
      <c r="J37" s="195"/>
      <c r="K37" s="196">
        <v>130</v>
      </c>
      <c r="L37" s="197"/>
    </row>
    <row r="38" spans="1:20" ht="21.75" customHeight="1" x14ac:dyDescent="0.2">
      <c r="A38" s="256" t="s">
        <v>172</v>
      </c>
      <c r="B38" s="257"/>
      <c r="C38" s="257"/>
      <c r="D38" s="258"/>
      <c r="E38" s="201" t="s">
        <v>181</v>
      </c>
      <c r="F38" s="202"/>
      <c r="G38" s="202"/>
      <c r="H38" s="202"/>
      <c r="I38" s="202"/>
      <c r="J38" s="203"/>
      <c r="K38" s="217">
        <f>K39+K40</f>
        <v>15</v>
      </c>
      <c r="L38" s="218"/>
    </row>
    <row r="39" spans="1:20" ht="13.5" customHeight="1" thickBot="1" x14ac:dyDescent="0.25">
      <c r="A39" s="206" t="s">
        <v>195</v>
      </c>
      <c r="B39" s="207"/>
      <c r="C39" s="207"/>
      <c r="D39" s="207"/>
      <c r="E39" s="193" t="s">
        <v>196</v>
      </c>
      <c r="F39" s="222"/>
      <c r="G39" s="222"/>
      <c r="H39" s="222"/>
      <c r="I39" s="222"/>
      <c r="J39" s="223"/>
      <c r="K39" s="196">
        <v>15</v>
      </c>
      <c r="L39" s="197"/>
    </row>
    <row r="40" spans="1:20" ht="15" hidden="1" x14ac:dyDescent="0.2">
      <c r="A40" s="206" t="s">
        <v>197</v>
      </c>
      <c r="B40" s="207"/>
      <c r="C40" s="207"/>
      <c r="D40" s="208"/>
      <c r="E40" s="193" t="s">
        <v>198</v>
      </c>
      <c r="F40" s="215"/>
      <c r="G40" s="215"/>
      <c r="H40" s="215"/>
      <c r="I40" s="215"/>
      <c r="J40" s="216"/>
      <c r="K40" s="196"/>
      <c r="L40" s="197"/>
    </row>
    <row r="41" spans="1:20" ht="15" hidden="1" customHeight="1" thickBot="1" x14ac:dyDescent="0.25">
      <c r="A41" s="164" t="s">
        <v>173</v>
      </c>
      <c r="B41" s="165"/>
      <c r="C41" s="165"/>
      <c r="D41" s="165"/>
      <c r="E41" s="201" t="s">
        <v>182</v>
      </c>
      <c r="F41" s="202"/>
      <c r="G41" s="202"/>
      <c r="H41" s="202"/>
      <c r="I41" s="202"/>
      <c r="J41" s="203"/>
      <c r="K41" s="220">
        <f>K42</f>
        <v>0</v>
      </c>
      <c r="L41" s="221"/>
    </row>
    <row r="42" spans="1:20" ht="15" hidden="1" x14ac:dyDescent="0.2">
      <c r="A42" s="206" t="s">
        <v>229</v>
      </c>
      <c r="B42" s="207"/>
      <c r="C42" s="207"/>
      <c r="D42" s="207"/>
      <c r="E42" s="193" t="s">
        <v>230</v>
      </c>
      <c r="F42" s="222"/>
      <c r="G42" s="222"/>
      <c r="H42" s="222"/>
      <c r="I42" s="222"/>
      <c r="J42" s="223"/>
      <c r="K42" s="196"/>
      <c r="L42" s="253"/>
    </row>
    <row r="43" spans="1:20" ht="0.75" hidden="1" customHeight="1" thickBot="1" x14ac:dyDescent="0.25">
      <c r="A43" s="198" t="s">
        <v>174</v>
      </c>
      <c r="B43" s="199"/>
      <c r="C43" s="199"/>
      <c r="D43" s="200"/>
      <c r="E43" s="201" t="s">
        <v>18</v>
      </c>
      <c r="F43" s="202"/>
      <c r="G43" s="202"/>
      <c r="H43" s="202"/>
      <c r="I43" s="202"/>
      <c r="J43" s="203"/>
      <c r="K43" s="204">
        <f>K44</f>
        <v>0</v>
      </c>
      <c r="L43" s="205"/>
    </row>
    <row r="44" spans="1:20" ht="15.75" hidden="1" thickBot="1" x14ac:dyDescent="0.25">
      <c r="A44" s="206" t="s">
        <v>227</v>
      </c>
      <c r="B44" s="207"/>
      <c r="C44" s="207"/>
      <c r="D44" s="208"/>
      <c r="E44" s="193" t="s">
        <v>199</v>
      </c>
      <c r="F44" s="194"/>
      <c r="G44" s="194"/>
      <c r="H44" s="194"/>
      <c r="I44" s="194"/>
      <c r="J44" s="195"/>
      <c r="K44" s="196"/>
      <c r="L44" s="224"/>
    </row>
    <row r="45" spans="1:20" ht="16.5" thickBot="1" x14ac:dyDescent="0.25">
      <c r="A45" s="237" t="s">
        <v>175</v>
      </c>
      <c r="B45" s="238"/>
      <c r="C45" s="238"/>
      <c r="D45" s="239"/>
      <c r="E45" s="240" t="s">
        <v>19</v>
      </c>
      <c r="F45" s="241"/>
      <c r="G45" s="241"/>
      <c r="H45" s="241"/>
      <c r="I45" s="241"/>
      <c r="J45" s="242"/>
      <c r="K45" s="243">
        <f>K46+K65</f>
        <v>4696.5</v>
      </c>
      <c r="L45" s="244"/>
    </row>
    <row r="46" spans="1:20" ht="23.25" customHeight="1" x14ac:dyDescent="0.2">
      <c r="A46" s="245" t="s">
        <v>185</v>
      </c>
      <c r="B46" s="246"/>
      <c r="C46" s="246"/>
      <c r="D46" s="247"/>
      <c r="E46" s="248" t="s">
        <v>184</v>
      </c>
      <c r="F46" s="249"/>
      <c r="G46" s="249"/>
      <c r="H46" s="249"/>
      <c r="I46" s="249"/>
      <c r="J46" s="250"/>
      <c r="K46" s="251">
        <f>K47+K52+K57+K60</f>
        <v>4306.5</v>
      </c>
      <c r="L46" s="252"/>
    </row>
    <row r="47" spans="1:20" ht="18" customHeight="1" x14ac:dyDescent="0.2">
      <c r="A47" s="198" t="s">
        <v>226</v>
      </c>
      <c r="B47" s="199"/>
      <c r="C47" s="199"/>
      <c r="D47" s="200"/>
      <c r="E47" s="201" t="s">
        <v>186</v>
      </c>
      <c r="F47" s="202"/>
      <c r="G47" s="202"/>
      <c r="H47" s="202"/>
      <c r="I47" s="202"/>
      <c r="J47" s="203"/>
      <c r="K47" s="217">
        <f>K48+K50</f>
        <v>321.10000000000002</v>
      </c>
      <c r="L47" s="218"/>
    </row>
    <row r="48" spans="1:20" ht="22.5" customHeight="1" x14ac:dyDescent="0.2">
      <c r="A48" s="198" t="s">
        <v>296</v>
      </c>
      <c r="B48" s="199"/>
      <c r="C48" s="199"/>
      <c r="D48" s="200"/>
      <c r="E48" s="201" t="s">
        <v>297</v>
      </c>
      <c r="F48" s="202"/>
      <c r="G48" s="202"/>
      <c r="H48" s="202"/>
      <c r="I48" s="202"/>
      <c r="J48" s="203"/>
      <c r="K48" s="220">
        <f>K49</f>
        <v>259.5</v>
      </c>
      <c r="L48" s="221"/>
    </row>
    <row r="49" spans="1:20" ht="25.5" customHeight="1" x14ac:dyDescent="0.2">
      <c r="A49" s="225" t="s">
        <v>294</v>
      </c>
      <c r="B49" s="226"/>
      <c r="C49" s="226"/>
      <c r="D49" s="227"/>
      <c r="E49" s="193" t="s">
        <v>295</v>
      </c>
      <c r="F49" s="215"/>
      <c r="G49" s="215"/>
      <c r="H49" s="215"/>
      <c r="I49" s="215"/>
      <c r="J49" s="216"/>
      <c r="K49" s="181">
        <v>259.5</v>
      </c>
      <c r="L49" s="182"/>
    </row>
    <row r="50" spans="1:20" ht="20.25" customHeight="1" x14ac:dyDescent="0.2">
      <c r="A50" s="198" t="s">
        <v>251</v>
      </c>
      <c r="B50" s="199"/>
      <c r="C50" s="199"/>
      <c r="D50" s="200"/>
      <c r="E50" s="201" t="s">
        <v>250</v>
      </c>
      <c r="F50" s="202"/>
      <c r="G50" s="202"/>
      <c r="H50" s="202"/>
      <c r="I50" s="202"/>
      <c r="J50" s="203"/>
      <c r="K50" s="220">
        <f>K51</f>
        <v>61.6</v>
      </c>
      <c r="L50" s="221"/>
    </row>
    <row r="51" spans="1:20" ht="24.75" customHeight="1" x14ac:dyDescent="0.2">
      <c r="A51" s="225" t="s">
        <v>253</v>
      </c>
      <c r="B51" s="226"/>
      <c r="C51" s="226"/>
      <c r="D51" s="227"/>
      <c r="E51" s="193" t="s">
        <v>250</v>
      </c>
      <c r="F51" s="215"/>
      <c r="G51" s="215"/>
      <c r="H51" s="215"/>
      <c r="I51" s="215"/>
      <c r="J51" s="216"/>
      <c r="K51" s="181">
        <v>61.6</v>
      </c>
      <c r="L51" s="182"/>
    </row>
    <row r="52" spans="1:20" ht="30" customHeight="1" x14ac:dyDescent="0.2">
      <c r="A52" s="198" t="s">
        <v>225</v>
      </c>
      <c r="B52" s="199"/>
      <c r="C52" s="199"/>
      <c r="D52" s="200"/>
      <c r="E52" s="201" t="s">
        <v>187</v>
      </c>
      <c r="F52" s="202"/>
      <c r="G52" s="202"/>
      <c r="H52" s="202"/>
      <c r="I52" s="202"/>
      <c r="J52" s="203"/>
      <c r="K52" s="220">
        <f>K54+K53</f>
        <v>2334.9</v>
      </c>
      <c r="L52" s="221"/>
    </row>
    <row r="53" spans="1:20" ht="15" x14ac:dyDescent="0.2">
      <c r="A53" s="190" t="s">
        <v>290</v>
      </c>
      <c r="B53" s="191"/>
      <c r="C53" s="191"/>
      <c r="D53" s="192"/>
      <c r="E53" s="234" t="s">
        <v>291</v>
      </c>
      <c r="F53" s="235"/>
      <c r="G53" s="235"/>
      <c r="H53" s="235"/>
      <c r="I53" s="235"/>
      <c r="J53" s="236"/>
      <c r="K53" s="181">
        <v>181.4</v>
      </c>
      <c r="L53" s="182"/>
    </row>
    <row r="54" spans="1:20" ht="16.5" customHeight="1" x14ac:dyDescent="0.2">
      <c r="A54" s="206" t="s">
        <v>224</v>
      </c>
      <c r="B54" s="207"/>
      <c r="C54" s="207"/>
      <c r="D54" s="208"/>
      <c r="E54" s="201" t="s">
        <v>188</v>
      </c>
      <c r="F54" s="202"/>
      <c r="G54" s="202"/>
      <c r="H54" s="202"/>
      <c r="I54" s="202"/>
      <c r="J54" s="203"/>
      <c r="K54" s="220">
        <f>K55+K56</f>
        <v>2153.5</v>
      </c>
      <c r="L54" s="221"/>
    </row>
    <row r="55" spans="1:20" ht="17.25" customHeight="1" x14ac:dyDescent="0.2">
      <c r="A55" s="228" t="s">
        <v>254</v>
      </c>
      <c r="B55" s="229"/>
      <c r="C55" s="229"/>
      <c r="D55" s="230"/>
      <c r="E55" s="231" t="s">
        <v>242</v>
      </c>
      <c r="F55" s="232"/>
      <c r="G55" s="232"/>
      <c r="H55" s="232"/>
      <c r="I55" s="232"/>
      <c r="J55" s="233"/>
      <c r="K55" s="181">
        <v>705.1</v>
      </c>
      <c r="L55" s="182"/>
      <c r="T55" s="108"/>
    </row>
    <row r="56" spans="1:20" ht="41.25" customHeight="1" x14ac:dyDescent="0.2">
      <c r="A56" s="175" t="s">
        <v>292</v>
      </c>
      <c r="B56" s="176"/>
      <c r="C56" s="176"/>
      <c r="D56" s="177"/>
      <c r="E56" s="178" t="s">
        <v>293</v>
      </c>
      <c r="F56" s="179"/>
      <c r="G56" s="179"/>
      <c r="H56" s="179"/>
      <c r="I56" s="179"/>
      <c r="J56" s="180"/>
      <c r="K56" s="181">
        <v>1448.4</v>
      </c>
      <c r="L56" s="182"/>
      <c r="T56" s="108"/>
    </row>
    <row r="57" spans="1:20" ht="15.75" x14ac:dyDescent="0.2">
      <c r="A57" s="198" t="s">
        <v>223</v>
      </c>
      <c r="B57" s="199"/>
      <c r="C57" s="199"/>
      <c r="D57" s="200"/>
      <c r="E57" s="201" t="s">
        <v>283</v>
      </c>
      <c r="F57" s="202"/>
      <c r="G57" s="202"/>
      <c r="H57" s="202"/>
      <c r="I57" s="202"/>
      <c r="J57" s="203"/>
      <c r="K57" s="217">
        <f>K58</f>
        <v>113</v>
      </c>
      <c r="L57" s="218"/>
    </row>
    <row r="58" spans="1:20" ht="27" customHeight="1" x14ac:dyDescent="0.2">
      <c r="A58" s="206" t="s">
        <v>222</v>
      </c>
      <c r="B58" s="207"/>
      <c r="C58" s="207"/>
      <c r="D58" s="208"/>
      <c r="E58" s="219" t="s">
        <v>189</v>
      </c>
      <c r="F58" s="215"/>
      <c r="G58" s="215"/>
      <c r="H58" s="215"/>
      <c r="I58" s="215"/>
      <c r="J58" s="216"/>
      <c r="K58" s="220">
        <f>K59</f>
        <v>113</v>
      </c>
      <c r="L58" s="221"/>
      <c r="T58" s="107"/>
    </row>
    <row r="59" spans="1:20" ht="27" customHeight="1" x14ac:dyDescent="0.2">
      <c r="A59" s="206" t="s">
        <v>255</v>
      </c>
      <c r="B59" s="207"/>
      <c r="C59" s="207"/>
      <c r="D59" s="208"/>
      <c r="E59" s="193" t="s">
        <v>176</v>
      </c>
      <c r="F59" s="222"/>
      <c r="G59" s="222"/>
      <c r="H59" s="222"/>
      <c r="I59" s="222"/>
      <c r="J59" s="223"/>
      <c r="K59" s="196">
        <v>113</v>
      </c>
      <c r="L59" s="224"/>
    </row>
    <row r="60" spans="1:20" ht="15.75" x14ac:dyDescent="0.2">
      <c r="A60" s="209" t="s">
        <v>231</v>
      </c>
      <c r="B60" s="210"/>
      <c r="C60" s="210"/>
      <c r="D60" s="211"/>
      <c r="E60" s="212" t="s">
        <v>21</v>
      </c>
      <c r="F60" s="213"/>
      <c r="G60" s="213"/>
      <c r="H60" s="213"/>
      <c r="I60" s="213"/>
      <c r="J60" s="214"/>
      <c r="K60" s="204">
        <f>K62</f>
        <v>1537.5</v>
      </c>
      <c r="L60" s="205"/>
    </row>
    <row r="61" spans="1:20" ht="15.75" x14ac:dyDescent="0.2">
      <c r="A61" s="209" t="s">
        <v>285</v>
      </c>
      <c r="B61" s="210"/>
      <c r="C61" s="210"/>
      <c r="D61" s="211"/>
      <c r="E61" s="212" t="s">
        <v>284</v>
      </c>
      <c r="F61" s="213"/>
      <c r="G61" s="213"/>
      <c r="H61" s="213"/>
      <c r="I61" s="213"/>
      <c r="J61" s="214"/>
      <c r="K61" s="204">
        <f>K62+K63+K64</f>
        <v>1537.5</v>
      </c>
      <c r="L61" s="205"/>
    </row>
    <row r="62" spans="1:20" ht="24.75" customHeight="1" x14ac:dyDescent="0.2">
      <c r="A62" s="190" t="s">
        <v>281</v>
      </c>
      <c r="B62" s="191"/>
      <c r="C62" s="191"/>
      <c r="D62" s="192"/>
      <c r="E62" s="193" t="s">
        <v>280</v>
      </c>
      <c r="F62" s="215"/>
      <c r="G62" s="215"/>
      <c r="H62" s="215"/>
      <c r="I62" s="215"/>
      <c r="J62" s="216"/>
      <c r="K62" s="196">
        <v>1537.5</v>
      </c>
      <c r="L62" s="197"/>
      <c r="T62" s="107"/>
    </row>
    <row r="63" spans="1:20" ht="15" hidden="1" x14ac:dyDescent="0.2">
      <c r="A63" s="190" t="s">
        <v>282</v>
      </c>
      <c r="B63" s="191"/>
      <c r="C63" s="191"/>
      <c r="D63" s="192"/>
      <c r="E63" s="193" t="s">
        <v>183</v>
      </c>
      <c r="F63" s="194"/>
      <c r="G63" s="194"/>
      <c r="H63" s="194"/>
      <c r="I63" s="194"/>
      <c r="J63" s="195"/>
      <c r="K63" s="196">
        <v>0</v>
      </c>
      <c r="L63" s="197"/>
    </row>
    <row r="64" spans="1:20" ht="15" hidden="1" x14ac:dyDescent="0.2">
      <c r="A64" s="190" t="s">
        <v>288</v>
      </c>
      <c r="B64" s="191"/>
      <c r="C64" s="191"/>
      <c r="D64" s="192"/>
      <c r="E64" s="193" t="s">
        <v>228</v>
      </c>
      <c r="F64" s="194"/>
      <c r="G64" s="194"/>
      <c r="H64" s="194"/>
      <c r="I64" s="194"/>
      <c r="J64" s="195"/>
      <c r="K64" s="196">
        <v>0</v>
      </c>
      <c r="L64" s="197"/>
    </row>
    <row r="65" spans="1:12" ht="15.75" x14ac:dyDescent="0.2">
      <c r="A65" s="198" t="s">
        <v>232</v>
      </c>
      <c r="B65" s="199"/>
      <c r="C65" s="199"/>
      <c r="D65" s="200"/>
      <c r="E65" s="201" t="s">
        <v>233</v>
      </c>
      <c r="F65" s="202"/>
      <c r="G65" s="202"/>
      <c r="H65" s="202"/>
      <c r="I65" s="202"/>
      <c r="J65" s="203"/>
      <c r="K65" s="204">
        <f>K66+K67</f>
        <v>390</v>
      </c>
      <c r="L65" s="205"/>
    </row>
    <row r="66" spans="1:12" ht="49.5" customHeight="1" x14ac:dyDescent="0.2">
      <c r="A66" s="206" t="s">
        <v>287</v>
      </c>
      <c r="B66" s="207"/>
      <c r="C66" s="207"/>
      <c r="D66" s="208"/>
      <c r="E66" s="193" t="s">
        <v>42</v>
      </c>
      <c r="F66" s="194"/>
      <c r="G66" s="194"/>
      <c r="H66" s="194"/>
      <c r="I66" s="194"/>
      <c r="J66" s="195"/>
      <c r="K66" s="196">
        <v>308</v>
      </c>
      <c r="L66" s="197"/>
    </row>
    <row r="67" spans="1:12" ht="14.25" customHeight="1" x14ac:dyDescent="0.2">
      <c r="A67" s="190" t="s">
        <v>286</v>
      </c>
      <c r="B67" s="191"/>
      <c r="C67" s="191"/>
      <c r="D67" s="192"/>
      <c r="E67" s="178" t="s">
        <v>43</v>
      </c>
      <c r="F67" s="179"/>
      <c r="G67" s="179"/>
      <c r="H67" s="179"/>
      <c r="I67" s="179"/>
      <c r="J67" s="180"/>
      <c r="K67" s="196">
        <v>82</v>
      </c>
      <c r="L67" s="197"/>
    </row>
    <row r="68" spans="1:12" ht="15.75" thickBot="1" x14ac:dyDescent="0.25">
      <c r="A68" s="183"/>
      <c r="B68" s="184"/>
      <c r="C68" s="184"/>
      <c r="D68" s="185"/>
      <c r="E68" s="186" t="s">
        <v>177</v>
      </c>
      <c r="F68" s="187"/>
      <c r="G68" s="187"/>
      <c r="H68" s="187"/>
      <c r="I68" s="187"/>
      <c r="J68" s="187"/>
      <c r="K68" s="188">
        <f>K25+K45</f>
        <v>7250.3</v>
      </c>
      <c r="L68" s="189"/>
    </row>
  </sheetData>
  <mergeCells count="193">
    <mergeCell ref="A25:D25"/>
    <mergeCell ref="E25:J25"/>
    <mergeCell ref="K25:L25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K8:L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54:D54"/>
    <mergeCell ref="E54:J54"/>
    <mergeCell ref="K54:L54"/>
    <mergeCell ref="A50:D50"/>
    <mergeCell ref="E50:J50"/>
    <mergeCell ref="A51:D51"/>
    <mergeCell ref="E51:J51"/>
    <mergeCell ref="K51:L51"/>
    <mergeCell ref="A55:D55"/>
    <mergeCell ref="E55:J55"/>
    <mergeCell ref="K55:L55"/>
    <mergeCell ref="A53:D53"/>
    <mergeCell ref="E53:J53"/>
    <mergeCell ref="K53:L53"/>
    <mergeCell ref="K67:L67"/>
    <mergeCell ref="A62:D62"/>
    <mergeCell ref="E62:J62"/>
    <mergeCell ref="K62:L62"/>
    <mergeCell ref="A61:D61"/>
    <mergeCell ref="E61:J61"/>
    <mergeCell ref="K61:L61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G1:L1"/>
    <mergeCell ref="A56:D56"/>
    <mergeCell ref="E56:J56"/>
    <mergeCell ref="K56:L56"/>
    <mergeCell ref="A68:D68"/>
    <mergeCell ref="E68:J68"/>
    <mergeCell ref="K68:L68"/>
    <mergeCell ref="A64:D64"/>
    <mergeCell ref="E64:J64"/>
    <mergeCell ref="K64:L64"/>
    <mergeCell ref="A65:D65"/>
    <mergeCell ref="E65:J65"/>
    <mergeCell ref="K65:L65"/>
    <mergeCell ref="A66:D66"/>
    <mergeCell ref="E66:J66"/>
    <mergeCell ref="K66:L66"/>
    <mergeCell ref="A60:D60"/>
    <mergeCell ref="E60:J60"/>
    <mergeCell ref="K60:L60"/>
    <mergeCell ref="A63:D63"/>
    <mergeCell ref="E63:J63"/>
    <mergeCell ref="K63:L63"/>
    <mergeCell ref="A67:D67"/>
    <mergeCell ref="E67:J67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9"/>
  <sheetViews>
    <sheetView topLeftCell="A104" zoomScaleNormal="100" workbookViewId="0">
      <selection activeCell="C2" sqref="C2:F2"/>
    </sheetView>
  </sheetViews>
  <sheetFormatPr defaultRowHeight="15.75" x14ac:dyDescent="0.25"/>
  <cols>
    <col min="1" max="1" width="61.28515625" customWidth="1"/>
    <col min="2" max="2" width="5.140625" customWidth="1"/>
    <col min="3" max="3" width="4.5703125" style="3" customWidth="1"/>
    <col min="4" max="4" width="12.28515625" customWidth="1"/>
    <col min="5" max="5" width="6.140625" style="7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8"/>
      <c r="B1" s="8"/>
      <c r="C1" s="16"/>
      <c r="D1" s="287" t="s">
        <v>289</v>
      </c>
      <c r="E1" s="287"/>
      <c r="F1" s="287"/>
      <c r="G1" s="1"/>
      <c r="H1" s="8"/>
      <c r="I1" s="8"/>
      <c r="J1" s="8"/>
      <c r="K1" s="8"/>
    </row>
    <row r="2" spans="1:11" ht="31.5" customHeight="1" x14ac:dyDescent="0.2">
      <c r="A2" s="8"/>
      <c r="B2" s="13"/>
      <c r="C2" s="287" t="s">
        <v>319</v>
      </c>
      <c r="D2" s="287"/>
      <c r="E2" s="287"/>
      <c r="F2" s="287"/>
      <c r="G2" s="1"/>
      <c r="H2" s="1"/>
      <c r="I2" s="8"/>
      <c r="J2" s="8"/>
      <c r="K2" s="8"/>
    </row>
    <row r="3" spans="1:11" ht="12.75" x14ac:dyDescent="0.2">
      <c r="A3" s="289" t="s">
        <v>97</v>
      </c>
      <c r="B3" s="289"/>
      <c r="C3" s="289"/>
      <c r="D3" s="289"/>
      <c r="E3" s="289"/>
      <c r="F3" s="289"/>
      <c r="G3" s="8"/>
      <c r="H3" s="8"/>
      <c r="I3" s="8"/>
      <c r="J3" s="8"/>
      <c r="K3" s="8"/>
    </row>
    <row r="4" spans="1:11" ht="12.75" x14ac:dyDescent="0.2">
      <c r="A4" s="289" t="s">
        <v>279</v>
      </c>
      <c r="B4" s="289"/>
      <c r="C4" s="289"/>
      <c r="D4" s="289"/>
      <c r="E4" s="289"/>
      <c r="F4" s="289"/>
      <c r="G4" s="8"/>
      <c r="H4" s="8"/>
      <c r="I4" s="8"/>
      <c r="J4" s="8"/>
      <c r="K4" s="8"/>
    </row>
    <row r="5" spans="1:11" ht="12.75" x14ac:dyDescent="0.2">
      <c r="A5" s="289" t="s">
        <v>96</v>
      </c>
      <c r="B5" s="289"/>
      <c r="C5" s="289"/>
      <c r="D5" s="289"/>
      <c r="E5" s="289"/>
      <c r="F5" s="289"/>
      <c r="G5" s="8"/>
      <c r="H5" s="8"/>
      <c r="I5" s="8"/>
      <c r="J5" s="8"/>
      <c r="K5" s="8"/>
    </row>
    <row r="6" spans="1:11" ht="12.75" x14ac:dyDescent="0.2">
      <c r="A6" s="8"/>
      <c r="B6" s="8"/>
      <c r="C6" s="16"/>
      <c r="D6" s="8"/>
      <c r="E6" s="294" t="s">
        <v>95</v>
      </c>
      <c r="F6" s="294"/>
      <c r="G6" s="8"/>
      <c r="H6" s="8"/>
      <c r="I6" s="8"/>
      <c r="J6" s="8"/>
      <c r="K6" s="8"/>
    </row>
    <row r="7" spans="1:11" ht="12.75" x14ac:dyDescent="0.2">
      <c r="A7" s="288" t="s">
        <v>0</v>
      </c>
      <c r="B7" s="290" t="s">
        <v>94</v>
      </c>
      <c r="C7" s="290" t="s">
        <v>93</v>
      </c>
      <c r="D7" s="295" t="s">
        <v>92</v>
      </c>
      <c r="E7" s="297" t="s">
        <v>91</v>
      </c>
      <c r="F7" s="292" t="s">
        <v>90</v>
      </c>
      <c r="G7" s="8"/>
      <c r="H7" s="8"/>
      <c r="I7" s="8"/>
      <c r="J7" s="8"/>
      <c r="K7" s="8"/>
    </row>
    <row r="8" spans="1:11" ht="16.5" customHeight="1" x14ac:dyDescent="0.2">
      <c r="A8" s="288"/>
      <c r="B8" s="291"/>
      <c r="C8" s="291"/>
      <c r="D8" s="296"/>
      <c r="E8" s="298"/>
      <c r="F8" s="293"/>
      <c r="G8" s="8"/>
      <c r="H8" s="8"/>
      <c r="I8" s="8"/>
      <c r="J8" s="8"/>
      <c r="K8" s="8"/>
    </row>
    <row r="9" spans="1:11" x14ac:dyDescent="0.2">
      <c r="A9" s="97" t="s">
        <v>89</v>
      </c>
      <c r="B9" s="98" t="s">
        <v>2</v>
      </c>
      <c r="C9" s="98" t="s">
        <v>2</v>
      </c>
      <c r="D9" s="99" t="s">
        <v>98</v>
      </c>
      <c r="E9" s="98" t="s">
        <v>1</v>
      </c>
      <c r="F9" s="100">
        <f>F10+F44+F57+F82+F108+F115+F132</f>
        <v>8606.8000000000011</v>
      </c>
      <c r="G9" s="8"/>
      <c r="H9" s="107"/>
      <c r="I9" s="8"/>
      <c r="J9" s="8"/>
      <c r="K9" s="8"/>
    </row>
    <row r="10" spans="1:11" x14ac:dyDescent="0.2">
      <c r="A10" s="101" t="s">
        <v>88</v>
      </c>
      <c r="B10" s="85" t="s">
        <v>4</v>
      </c>
      <c r="C10" s="85" t="s">
        <v>2</v>
      </c>
      <c r="D10" s="86" t="s">
        <v>98</v>
      </c>
      <c r="E10" s="85" t="s">
        <v>1</v>
      </c>
      <c r="F10" s="87">
        <f>F11+F16+F24+F34+F38+F29</f>
        <v>3434.1</v>
      </c>
      <c r="G10" s="8"/>
      <c r="H10" s="8"/>
      <c r="I10" s="8"/>
      <c r="J10" s="8"/>
      <c r="K10" s="8"/>
    </row>
    <row r="11" spans="1:11" ht="27" x14ac:dyDescent="0.2">
      <c r="A11" s="55" t="s">
        <v>87</v>
      </c>
      <c r="B11" s="75" t="s">
        <v>4</v>
      </c>
      <c r="C11" s="75" t="s">
        <v>20</v>
      </c>
      <c r="D11" s="78" t="s">
        <v>98</v>
      </c>
      <c r="E11" s="75" t="s">
        <v>1</v>
      </c>
      <c r="F11" s="82">
        <f>F15</f>
        <v>668.6</v>
      </c>
      <c r="G11" s="8"/>
      <c r="H11" s="8"/>
      <c r="I11" s="8"/>
      <c r="J11" s="8"/>
      <c r="K11" s="8"/>
    </row>
    <row r="12" spans="1:11" ht="27" x14ac:dyDescent="0.2">
      <c r="A12" s="58" t="s">
        <v>263</v>
      </c>
      <c r="B12" s="59" t="s">
        <v>4</v>
      </c>
      <c r="C12" s="59" t="s">
        <v>20</v>
      </c>
      <c r="D12" s="60" t="s">
        <v>99</v>
      </c>
      <c r="E12" s="59" t="s">
        <v>1</v>
      </c>
      <c r="F12" s="125">
        <f>F13</f>
        <v>668.6</v>
      </c>
      <c r="G12" s="8"/>
      <c r="H12" s="8"/>
      <c r="I12" s="8"/>
      <c r="J12" s="8"/>
      <c r="K12" s="8"/>
    </row>
    <row r="13" spans="1:11" ht="25.5" x14ac:dyDescent="0.2">
      <c r="A13" s="10" t="s">
        <v>47</v>
      </c>
      <c r="B13" s="68" t="s">
        <v>4</v>
      </c>
      <c r="C13" s="68" t="s">
        <v>20</v>
      </c>
      <c r="D13" s="69" t="s">
        <v>100</v>
      </c>
      <c r="E13" s="68" t="s">
        <v>1</v>
      </c>
      <c r="F13" s="72">
        <f>F14</f>
        <v>668.6</v>
      </c>
      <c r="G13" s="8"/>
      <c r="H13" s="8"/>
      <c r="I13" s="8"/>
      <c r="J13" s="8"/>
      <c r="K13" s="8"/>
    </row>
    <row r="14" spans="1:11" x14ac:dyDescent="0.2">
      <c r="A14" s="10" t="s">
        <v>86</v>
      </c>
      <c r="B14" s="68" t="s">
        <v>4</v>
      </c>
      <c r="C14" s="68" t="s">
        <v>20</v>
      </c>
      <c r="D14" s="69" t="s">
        <v>101</v>
      </c>
      <c r="E14" s="68" t="s">
        <v>1</v>
      </c>
      <c r="F14" s="72">
        <f>F15</f>
        <v>668.6</v>
      </c>
      <c r="G14" s="8"/>
      <c r="H14" s="8"/>
      <c r="I14" s="8"/>
      <c r="J14" s="8"/>
      <c r="K14" s="8"/>
    </row>
    <row r="15" spans="1:11" ht="17.25" customHeight="1" x14ac:dyDescent="0.2">
      <c r="A15" s="10" t="s">
        <v>74</v>
      </c>
      <c r="B15" s="68" t="s">
        <v>4</v>
      </c>
      <c r="C15" s="68" t="s">
        <v>20</v>
      </c>
      <c r="D15" s="69" t="s">
        <v>101</v>
      </c>
      <c r="E15" s="68" t="s">
        <v>16</v>
      </c>
      <c r="F15" s="155">
        <v>668.6</v>
      </c>
      <c r="G15" s="8"/>
      <c r="H15" s="8"/>
      <c r="I15" s="8"/>
      <c r="J15" s="8"/>
      <c r="K15" s="8"/>
    </row>
    <row r="16" spans="1:11" ht="40.5" x14ac:dyDescent="0.2">
      <c r="A16" s="55" t="s">
        <v>85</v>
      </c>
      <c r="B16" s="75" t="s">
        <v>4</v>
      </c>
      <c r="C16" s="75" t="s">
        <v>41</v>
      </c>
      <c r="D16" s="78" t="s">
        <v>98</v>
      </c>
      <c r="E16" s="75" t="s">
        <v>1</v>
      </c>
      <c r="F16" s="82">
        <f>F17</f>
        <v>1714.1</v>
      </c>
      <c r="G16" s="8"/>
      <c r="H16" s="103"/>
      <c r="I16" s="8"/>
      <c r="J16" s="8"/>
      <c r="K16" s="8"/>
    </row>
    <row r="17" spans="1:11" ht="27" x14ac:dyDescent="0.2">
      <c r="A17" s="58" t="s">
        <v>263</v>
      </c>
      <c r="B17" s="59" t="s">
        <v>4</v>
      </c>
      <c r="C17" s="59" t="s">
        <v>41</v>
      </c>
      <c r="D17" s="60" t="s">
        <v>99</v>
      </c>
      <c r="E17" s="59" t="s">
        <v>1</v>
      </c>
      <c r="F17" s="129">
        <f>F18</f>
        <v>1714.1</v>
      </c>
      <c r="G17" s="8"/>
      <c r="H17" s="8"/>
      <c r="I17" s="8"/>
      <c r="J17" s="8"/>
      <c r="K17" s="103"/>
    </row>
    <row r="18" spans="1:11" ht="25.5" x14ac:dyDescent="0.2">
      <c r="A18" s="10" t="s">
        <v>47</v>
      </c>
      <c r="B18" s="68" t="s">
        <v>4</v>
      </c>
      <c r="C18" s="68" t="s">
        <v>41</v>
      </c>
      <c r="D18" s="69" t="s">
        <v>100</v>
      </c>
      <c r="E18" s="68" t="s">
        <v>1</v>
      </c>
      <c r="F18" s="72">
        <f>F19+F22</f>
        <v>1714.1</v>
      </c>
      <c r="G18" s="8"/>
      <c r="H18" s="8"/>
      <c r="I18" s="8"/>
      <c r="J18" s="107"/>
      <c r="K18" s="8"/>
    </row>
    <row r="19" spans="1:11" ht="25.5" x14ac:dyDescent="0.2">
      <c r="A19" s="10" t="s">
        <v>84</v>
      </c>
      <c r="B19" s="68" t="s">
        <v>4</v>
      </c>
      <c r="C19" s="68" t="s">
        <v>41</v>
      </c>
      <c r="D19" s="69" t="s">
        <v>102</v>
      </c>
      <c r="E19" s="68" t="s">
        <v>1</v>
      </c>
      <c r="F19" s="72">
        <f>F20+F21+F23</f>
        <v>1714.1</v>
      </c>
      <c r="G19" s="8"/>
      <c r="H19" s="8"/>
      <c r="I19" s="8"/>
      <c r="J19" s="107"/>
      <c r="K19" s="8"/>
    </row>
    <row r="20" spans="1:11" ht="18" customHeight="1" x14ac:dyDescent="0.2">
      <c r="A20" s="10" t="s">
        <v>74</v>
      </c>
      <c r="B20" s="68" t="s">
        <v>4</v>
      </c>
      <c r="C20" s="68" t="s">
        <v>41</v>
      </c>
      <c r="D20" s="69" t="s">
        <v>102</v>
      </c>
      <c r="E20" s="68" t="s">
        <v>16</v>
      </c>
      <c r="F20" s="155">
        <v>1430.2</v>
      </c>
      <c r="G20" s="8"/>
      <c r="H20" s="8"/>
      <c r="I20" s="8"/>
      <c r="J20" s="8"/>
      <c r="K20" s="8"/>
    </row>
    <row r="21" spans="1:11" ht="23.25" customHeight="1" x14ac:dyDescent="0.2">
      <c r="A21" s="10" t="s">
        <v>45</v>
      </c>
      <c r="B21" s="68" t="s">
        <v>4</v>
      </c>
      <c r="C21" s="68" t="s">
        <v>41</v>
      </c>
      <c r="D21" s="69" t="s">
        <v>102</v>
      </c>
      <c r="E21" s="68" t="s">
        <v>44</v>
      </c>
      <c r="F21" s="84">
        <v>279.89999999999998</v>
      </c>
      <c r="G21" s="8"/>
      <c r="H21" s="8"/>
      <c r="I21" s="8"/>
      <c r="J21" s="8"/>
      <c r="K21" s="8"/>
    </row>
    <row r="22" spans="1:11" hidden="1" x14ac:dyDescent="0.2">
      <c r="A22" s="10" t="s">
        <v>21</v>
      </c>
      <c r="B22" s="68" t="s">
        <v>4</v>
      </c>
      <c r="C22" s="68" t="s">
        <v>41</v>
      </c>
      <c r="D22" s="69" t="s">
        <v>203</v>
      </c>
      <c r="E22" s="68" t="s">
        <v>65</v>
      </c>
      <c r="F22" s="155"/>
      <c r="G22" s="8"/>
      <c r="H22" s="8"/>
      <c r="I22" s="8"/>
      <c r="J22" s="8"/>
      <c r="K22" s="8"/>
    </row>
    <row r="23" spans="1:11" x14ac:dyDescent="0.2">
      <c r="A23" s="10" t="s">
        <v>62</v>
      </c>
      <c r="B23" s="68" t="s">
        <v>4</v>
      </c>
      <c r="C23" s="68" t="s">
        <v>41</v>
      </c>
      <c r="D23" s="69" t="s">
        <v>102</v>
      </c>
      <c r="E23" s="68" t="s">
        <v>51</v>
      </c>
      <c r="F23" s="84">
        <v>4</v>
      </c>
      <c r="G23" s="8"/>
      <c r="H23" s="8"/>
      <c r="I23" s="8"/>
      <c r="J23" s="8"/>
      <c r="K23" s="8"/>
    </row>
    <row r="24" spans="1:11" ht="27" x14ac:dyDescent="0.2">
      <c r="A24" s="55" t="s">
        <v>83</v>
      </c>
      <c r="B24" s="75" t="s">
        <v>4</v>
      </c>
      <c r="C24" s="75" t="s">
        <v>10</v>
      </c>
      <c r="D24" s="78" t="s">
        <v>98</v>
      </c>
      <c r="E24" s="75" t="s">
        <v>1</v>
      </c>
      <c r="F24" s="82">
        <f>F25</f>
        <v>4</v>
      </c>
      <c r="G24" s="8"/>
      <c r="H24" s="8"/>
      <c r="I24" s="8"/>
      <c r="J24" s="8"/>
      <c r="K24" s="8"/>
    </row>
    <row r="25" spans="1:11" ht="27" x14ac:dyDescent="0.2">
      <c r="A25" s="58" t="s">
        <v>263</v>
      </c>
      <c r="B25" s="59" t="s">
        <v>4</v>
      </c>
      <c r="C25" s="59" t="s">
        <v>10</v>
      </c>
      <c r="D25" s="60" t="s">
        <v>99</v>
      </c>
      <c r="E25" s="59" t="s">
        <v>1</v>
      </c>
      <c r="F25" s="125">
        <f>F26</f>
        <v>4</v>
      </c>
      <c r="G25" s="8"/>
      <c r="H25" s="8"/>
      <c r="I25" s="8"/>
      <c r="J25" s="8"/>
      <c r="K25" s="8"/>
    </row>
    <row r="26" spans="1:11" ht="31.5" x14ac:dyDescent="0.2">
      <c r="A26" s="10" t="s">
        <v>47</v>
      </c>
      <c r="B26" s="68" t="s">
        <v>4</v>
      </c>
      <c r="C26" s="68" t="s">
        <v>10</v>
      </c>
      <c r="D26" s="73" t="s">
        <v>100</v>
      </c>
      <c r="E26" s="68" t="s">
        <v>1</v>
      </c>
      <c r="F26" s="72">
        <f>F27</f>
        <v>4</v>
      </c>
      <c r="G26" s="8"/>
      <c r="H26" s="8"/>
      <c r="I26" s="8"/>
      <c r="J26" s="8"/>
      <c r="K26" s="8"/>
    </row>
    <row r="27" spans="1:11" ht="31.5" customHeight="1" x14ac:dyDescent="0.2">
      <c r="A27" s="10" t="s">
        <v>217</v>
      </c>
      <c r="B27" s="68" t="s">
        <v>4</v>
      </c>
      <c r="C27" s="68" t="s">
        <v>10</v>
      </c>
      <c r="D27" s="73" t="s">
        <v>206</v>
      </c>
      <c r="E27" s="68" t="s">
        <v>1</v>
      </c>
      <c r="F27" s="72">
        <f>F28</f>
        <v>4</v>
      </c>
      <c r="G27" s="8"/>
      <c r="H27" s="8"/>
      <c r="I27" s="8"/>
      <c r="J27" s="8"/>
      <c r="K27" s="8"/>
    </row>
    <row r="28" spans="1:11" ht="31.5" x14ac:dyDescent="0.2">
      <c r="A28" s="10" t="s">
        <v>21</v>
      </c>
      <c r="B28" s="68" t="s">
        <v>4</v>
      </c>
      <c r="C28" s="68" t="s">
        <v>10</v>
      </c>
      <c r="D28" s="73" t="s">
        <v>206</v>
      </c>
      <c r="E28" s="68" t="s">
        <v>65</v>
      </c>
      <c r="F28" s="72">
        <v>4</v>
      </c>
      <c r="G28" s="8"/>
      <c r="H28" s="8"/>
      <c r="I28" s="8"/>
      <c r="J28" s="8"/>
      <c r="K28" s="8"/>
    </row>
    <row r="29" spans="1:11" ht="31.5" x14ac:dyDescent="0.2">
      <c r="A29" s="74" t="s">
        <v>207</v>
      </c>
      <c r="B29" s="75" t="s">
        <v>4</v>
      </c>
      <c r="C29" s="75" t="s">
        <v>22</v>
      </c>
      <c r="D29" s="76" t="s">
        <v>98</v>
      </c>
      <c r="E29" s="75" t="s">
        <v>1</v>
      </c>
      <c r="F29" s="77">
        <f>F30</f>
        <v>44</v>
      </c>
      <c r="G29" s="8"/>
      <c r="H29" s="8"/>
      <c r="I29" s="8"/>
      <c r="J29" s="8"/>
      <c r="K29" s="8"/>
    </row>
    <row r="30" spans="1:11" ht="27" customHeight="1" x14ac:dyDescent="0.2">
      <c r="A30" s="168" t="s">
        <v>263</v>
      </c>
      <c r="B30" s="68" t="s">
        <v>4</v>
      </c>
      <c r="C30" s="68" t="s">
        <v>22</v>
      </c>
      <c r="D30" s="73" t="s">
        <v>99</v>
      </c>
      <c r="E30" s="68" t="s">
        <v>1</v>
      </c>
      <c r="F30" s="72">
        <f>F31</f>
        <v>44</v>
      </c>
      <c r="G30" s="8"/>
      <c r="H30" s="8"/>
      <c r="I30" s="8"/>
      <c r="J30" s="8"/>
      <c r="K30" s="8"/>
    </row>
    <row r="31" spans="1:11" ht="31.5" x14ac:dyDescent="0.2">
      <c r="A31" s="10" t="s">
        <v>47</v>
      </c>
      <c r="B31" s="68" t="s">
        <v>4</v>
      </c>
      <c r="C31" s="68" t="s">
        <v>22</v>
      </c>
      <c r="D31" s="73" t="s">
        <v>100</v>
      </c>
      <c r="E31" s="68" t="s">
        <v>1</v>
      </c>
      <c r="F31" s="72">
        <f>F32</f>
        <v>44</v>
      </c>
      <c r="G31" s="8"/>
      <c r="H31" s="8"/>
      <c r="I31" s="8"/>
      <c r="J31" s="8"/>
      <c r="K31" s="8"/>
    </row>
    <row r="32" spans="1:11" ht="18" customHeight="1" x14ac:dyDescent="0.2">
      <c r="A32" s="10" t="s">
        <v>46</v>
      </c>
      <c r="B32" s="68" t="s">
        <v>4</v>
      </c>
      <c r="C32" s="68" t="s">
        <v>22</v>
      </c>
      <c r="D32" s="73" t="s">
        <v>313</v>
      </c>
      <c r="E32" s="68" t="s">
        <v>1</v>
      </c>
      <c r="F32" s="72">
        <f>F33</f>
        <v>44</v>
      </c>
      <c r="G32" s="8"/>
      <c r="H32" s="8"/>
      <c r="I32" s="8"/>
      <c r="J32" s="8"/>
      <c r="K32" s="8"/>
    </row>
    <row r="33" spans="1:11" ht="18.75" customHeight="1" x14ac:dyDescent="0.2">
      <c r="A33" s="10" t="s">
        <v>314</v>
      </c>
      <c r="B33" s="68" t="s">
        <v>4</v>
      </c>
      <c r="C33" s="68" t="s">
        <v>22</v>
      </c>
      <c r="D33" s="73" t="s">
        <v>311</v>
      </c>
      <c r="E33" s="68" t="s">
        <v>312</v>
      </c>
      <c r="F33" s="72">
        <v>44</v>
      </c>
      <c r="G33" s="8"/>
      <c r="H33" s="8"/>
      <c r="I33" s="8"/>
      <c r="J33" s="8"/>
      <c r="K33" s="8"/>
    </row>
    <row r="34" spans="1:11" x14ac:dyDescent="0.2">
      <c r="A34" s="55" t="s">
        <v>82</v>
      </c>
      <c r="B34" s="75" t="s">
        <v>4</v>
      </c>
      <c r="C34" s="75" t="s">
        <v>15</v>
      </c>
      <c r="D34" s="78" t="s">
        <v>98</v>
      </c>
      <c r="E34" s="75" t="s">
        <v>1</v>
      </c>
      <c r="F34" s="77">
        <f>F35</f>
        <v>1</v>
      </c>
      <c r="G34" s="8"/>
      <c r="H34" s="8"/>
      <c r="I34" s="8"/>
      <c r="J34" s="8"/>
      <c r="K34" s="8"/>
    </row>
    <row r="35" spans="1:11" ht="27" x14ac:dyDescent="0.2">
      <c r="A35" s="58" t="s">
        <v>263</v>
      </c>
      <c r="B35" s="59" t="s">
        <v>4</v>
      </c>
      <c r="C35" s="59" t="s">
        <v>15</v>
      </c>
      <c r="D35" s="60" t="s">
        <v>99</v>
      </c>
      <c r="E35" s="59" t="s">
        <v>1</v>
      </c>
      <c r="F35" s="125">
        <f>F36</f>
        <v>1</v>
      </c>
      <c r="G35" s="8"/>
      <c r="H35" s="8"/>
      <c r="I35" s="8"/>
      <c r="J35" s="8"/>
      <c r="K35" s="8"/>
    </row>
    <row r="36" spans="1:11" ht="25.5" x14ac:dyDescent="0.2">
      <c r="A36" s="10" t="s">
        <v>47</v>
      </c>
      <c r="B36" s="68" t="s">
        <v>4</v>
      </c>
      <c r="C36" s="68" t="s">
        <v>15</v>
      </c>
      <c r="D36" s="69" t="s">
        <v>100</v>
      </c>
      <c r="E36" s="68" t="s">
        <v>1</v>
      </c>
      <c r="F36" s="72">
        <f>F37</f>
        <v>1</v>
      </c>
      <c r="G36" s="8"/>
      <c r="H36" s="8"/>
      <c r="I36" s="8"/>
      <c r="J36" s="8"/>
      <c r="K36" s="8"/>
    </row>
    <row r="37" spans="1:11" x14ac:dyDescent="0.2">
      <c r="A37" s="10" t="s">
        <v>81</v>
      </c>
      <c r="B37" s="68" t="s">
        <v>4</v>
      </c>
      <c r="C37" s="68" t="s">
        <v>15</v>
      </c>
      <c r="D37" s="69" t="s">
        <v>106</v>
      </c>
      <c r="E37" s="68" t="s">
        <v>80</v>
      </c>
      <c r="F37" s="72">
        <v>1</v>
      </c>
      <c r="G37" s="8"/>
      <c r="H37" s="8"/>
      <c r="I37" s="8"/>
      <c r="J37" s="8"/>
      <c r="K37" s="8"/>
    </row>
    <row r="38" spans="1:11" x14ac:dyDescent="0.2">
      <c r="A38" s="102" t="s">
        <v>79</v>
      </c>
      <c r="B38" s="75" t="s">
        <v>4</v>
      </c>
      <c r="C38" s="75" t="s">
        <v>17</v>
      </c>
      <c r="D38" s="78" t="s">
        <v>98</v>
      </c>
      <c r="E38" s="75" t="s">
        <v>1</v>
      </c>
      <c r="F38" s="82">
        <f>F40</f>
        <v>1002.4</v>
      </c>
      <c r="G38" s="8"/>
      <c r="H38" s="8"/>
      <c r="I38" s="8"/>
      <c r="J38" s="8"/>
      <c r="K38" s="8"/>
    </row>
    <row r="39" spans="1:11" ht="27" x14ac:dyDescent="0.2">
      <c r="A39" s="58" t="s">
        <v>263</v>
      </c>
      <c r="B39" s="59" t="s">
        <v>4</v>
      </c>
      <c r="C39" s="59" t="s">
        <v>17</v>
      </c>
      <c r="D39" s="60" t="s">
        <v>99</v>
      </c>
      <c r="E39" s="59" t="s">
        <v>1</v>
      </c>
      <c r="F39" s="125">
        <f>F40</f>
        <v>1002.4</v>
      </c>
      <c r="G39" s="8"/>
      <c r="H39" s="8"/>
      <c r="I39" s="8"/>
      <c r="J39" s="8"/>
      <c r="K39" s="8"/>
    </row>
    <row r="40" spans="1:11" ht="25.5" x14ac:dyDescent="0.2">
      <c r="A40" s="10" t="s">
        <v>47</v>
      </c>
      <c r="B40" s="83" t="s">
        <v>4</v>
      </c>
      <c r="C40" s="83" t="s">
        <v>17</v>
      </c>
      <c r="D40" s="70" t="s">
        <v>100</v>
      </c>
      <c r="E40" s="83" t="s">
        <v>1</v>
      </c>
      <c r="F40" s="84">
        <f>F41+F42+F43</f>
        <v>1002.4</v>
      </c>
      <c r="G40" s="8"/>
      <c r="H40" s="8"/>
      <c r="I40" s="8"/>
      <c r="J40" s="8"/>
      <c r="K40" s="8"/>
    </row>
    <row r="41" spans="1:11" ht="25.5" x14ac:dyDescent="0.2">
      <c r="A41" s="11" t="s">
        <v>78</v>
      </c>
      <c r="B41" s="83" t="s">
        <v>4</v>
      </c>
      <c r="C41" s="83" t="s">
        <v>17</v>
      </c>
      <c r="D41" s="70" t="s">
        <v>107</v>
      </c>
      <c r="E41" s="83" t="s">
        <v>5</v>
      </c>
      <c r="F41" s="84">
        <v>562.5</v>
      </c>
      <c r="G41" s="8"/>
      <c r="H41" s="8"/>
      <c r="I41" s="103"/>
      <c r="J41" s="8"/>
      <c r="K41" s="8"/>
    </row>
    <row r="42" spans="1:11" ht="25.5" x14ac:dyDescent="0.2">
      <c r="A42" s="10" t="s">
        <v>45</v>
      </c>
      <c r="B42" s="83" t="s">
        <v>4</v>
      </c>
      <c r="C42" s="83" t="s">
        <v>17</v>
      </c>
      <c r="D42" s="70" t="s">
        <v>107</v>
      </c>
      <c r="E42" s="83" t="s">
        <v>44</v>
      </c>
      <c r="F42" s="155">
        <v>439.9</v>
      </c>
      <c r="G42" s="8"/>
      <c r="H42" s="8"/>
      <c r="I42" s="8"/>
      <c r="J42" s="8"/>
      <c r="K42" s="8"/>
    </row>
    <row r="43" spans="1:11" x14ac:dyDescent="0.2">
      <c r="A43" s="10" t="s">
        <v>62</v>
      </c>
      <c r="B43" s="83" t="s">
        <v>4</v>
      </c>
      <c r="C43" s="83" t="s">
        <v>17</v>
      </c>
      <c r="D43" s="70" t="s">
        <v>107</v>
      </c>
      <c r="E43" s="83" t="s">
        <v>51</v>
      </c>
      <c r="F43" s="84"/>
      <c r="G43" s="8"/>
      <c r="H43" s="8"/>
      <c r="I43" s="8"/>
      <c r="J43" s="8"/>
      <c r="K43" s="8"/>
    </row>
    <row r="44" spans="1:11" x14ac:dyDescent="0.2">
      <c r="A44" s="52" t="s">
        <v>77</v>
      </c>
      <c r="B44" s="85" t="s">
        <v>20</v>
      </c>
      <c r="C44" s="85" t="s">
        <v>2</v>
      </c>
      <c r="D44" s="86" t="s">
        <v>98</v>
      </c>
      <c r="E44" s="85" t="s">
        <v>1</v>
      </c>
      <c r="F44" s="87">
        <f>F45</f>
        <v>113</v>
      </c>
      <c r="G44" s="8"/>
      <c r="H44" s="8"/>
      <c r="I44" s="8"/>
      <c r="J44" s="8"/>
      <c r="K44" s="8"/>
    </row>
    <row r="45" spans="1:11" x14ac:dyDescent="0.2">
      <c r="A45" s="56" t="s">
        <v>76</v>
      </c>
      <c r="B45" s="75" t="s">
        <v>20</v>
      </c>
      <c r="C45" s="75" t="s">
        <v>7</v>
      </c>
      <c r="D45" s="78" t="s">
        <v>98</v>
      </c>
      <c r="E45" s="75" t="s">
        <v>1</v>
      </c>
      <c r="F45" s="82">
        <f>F46</f>
        <v>113</v>
      </c>
      <c r="G45" s="8"/>
      <c r="H45" s="8"/>
      <c r="I45" s="8"/>
      <c r="J45" s="8"/>
      <c r="K45" s="8"/>
    </row>
    <row r="46" spans="1:11" ht="27" x14ac:dyDescent="0.2">
      <c r="A46" s="58" t="s">
        <v>263</v>
      </c>
      <c r="B46" s="59" t="s">
        <v>20</v>
      </c>
      <c r="C46" s="59" t="s">
        <v>7</v>
      </c>
      <c r="D46" s="60" t="s">
        <v>99</v>
      </c>
      <c r="E46" s="59" t="s">
        <v>1</v>
      </c>
      <c r="F46" s="125">
        <f>F47</f>
        <v>113</v>
      </c>
      <c r="G46" s="8"/>
      <c r="H46" s="8"/>
      <c r="I46" s="8"/>
      <c r="J46" s="8"/>
      <c r="K46" s="8"/>
    </row>
    <row r="47" spans="1:11" ht="25.5" x14ac:dyDescent="0.2">
      <c r="A47" s="10" t="s">
        <v>75</v>
      </c>
      <c r="B47" s="68" t="s">
        <v>20</v>
      </c>
      <c r="C47" s="68" t="s">
        <v>7</v>
      </c>
      <c r="D47" s="69" t="s">
        <v>110</v>
      </c>
      <c r="E47" s="68" t="s">
        <v>1</v>
      </c>
      <c r="F47" s="72">
        <f>F49+F48</f>
        <v>113</v>
      </c>
      <c r="G47" s="8"/>
      <c r="H47" s="8"/>
      <c r="I47" s="8"/>
      <c r="J47" s="8"/>
      <c r="K47" s="8"/>
    </row>
    <row r="48" spans="1:11" ht="15.75" customHeight="1" x14ac:dyDescent="0.2">
      <c r="A48" s="10" t="s">
        <v>74</v>
      </c>
      <c r="B48" s="68" t="s">
        <v>20</v>
      </c>
      <c r="C48" s="68" t="s">
        <v>7</v>
      </c>
      <c r="D48" s="69" t="s">
        <v>110</v>
      </c>
      <c r="E48" s="68" t="s">
        <v>16</v>
      </c>
      <c r="F48" s="155">
        <v>113</v>
      </c>
      <c r="G48" s="8"/>
      <c r="H48" s="8"/>
      <c r="I48" s="8"/>
      <c r="J48" s="8"/>
      <c r="K48" s="8"/>
    </row>
    <row r="49" spans="1:11" ht="25.5" hidden="1" x14ac:dyDescent="0.2">
      <c r="A49" s="10" t="s">
        <v>45</v>
      </c>
      <c r="B49" s="68" t="s">
        <v>20</v>
      </c>
      <c r="C49" s="68" t="s">
        <v>7</v>
      </c>
      <c r="D49" s="69" t="s">
        <v>110</v>
      </c>
      <c r="E49" s="68" t="s">
        <v>44</v>
      </c>
      <c r="F49" s="72">
        <v>0</v>
      </c>
      <c r="G49" s="8"/>
      <c r="H49" s="8"/>
      <c r="I49" s="8"/>
      <c r="J49" s="8"/>
      <c r="K49" s="8"/>
    </row>
    <row r="50" spans="1:11" ht="25.5" hidden="1" x14ac:dyDescent="0.2">
      <c r="A50" s="53" t="s">
        <v>73</v>
      </c>
      <c r="B50" s="85" t="s">
        <v>7</v>
      </c>
      <c r="C50" s="85" t="s">
        <v>2</v>
      </c>
      <c r="D50" s="86" t="s">
        <v>98</v>
      </c>
      <c r="E50" s="85" t="s">
        <v>1</v>
      </c>
      <c r="F50" s="87">
        <f t="shared" ref="F50:F55" si="0">F51</f>
        <v>0</v>
      </c>
      <c r="G50" s="8"/>
      <c r="H50" s="8"/>
      <c r="I50" s="8"/>
      <c r="J50" s="8"/>
      <c r="K50" s="8"/>
    </row>
    <row r="51" spans="1:11" hidden="1" x14ac:dyDescent="0.2">
      <c r="A51" s="15" t="s">
        <v>103</v>
      </c>
      <c r="B51" s="68" t="s">
        <v>7</v>
      </c>
      <c r="C51" s="68" t="s">
        <v>2</v>
      </c>
      <c r="D51" s="69" t="s">
        <v>98</v>
      </c>
      <c r="E51" s="68" t="s">
        <v>1</v>
      </c>
      <c r="F51" s="72">
        <f t="shared" si="0"/>
        <v>0</v>
      </c>
      <c r="G51" s="8"/>
      <c r="H51" s="8"/>
      <c r="I51" s="8"/>
      <c r="J51" s="8"/>
      <c r="K51" s="8"/>
    </row>
    <row r="52" spans="1:11" hidden="1" x14ac:dyDescent="0.2">
      <c r="A52" s="57" t="s">
        <v>72</v>
      </c>
      <c r="B52" s="75" t="s">
        <v>7</v>
      </c>
      <c r="C52" s="75" t="s">
        <v>12</v>
      </c>
      <c r="D52" s="78" t="s">
        <v>98</v>
      </c>
      <c r="E52" s="75" t="s">
        <v>1</v>
      </c>
      <c r="F52" s="82">
        <f t="shared" si="0"/>
        <v>0</v>
      </c>
      <c r="G52" s="8"/>
      <c r="H52" s="8"/>
      <c r="I52" s="8"/>
      <c r="J52" s="8"/>
      <c r="K52" s="8"/>
    </row>
    <row r="53" spans="1:11" ht="27" hidden="1" x14ac:dyDescent="0.2">
      <c r="A53" s="58" t="s">
        <v>111</v>
      </c>
      <c r="B53" s="79" t="s">
        <v>7</v>
      </c>
      <c r="C53" s="79" t="s">
        <v>12</v>
      </c>
      <c r="D53" s="80" t="s">
        <v>98</v>
      </c>
      <c r="E53" s="79" t="s">
        <v>1</v>
      </c>
      <c r="F53" s="81">
        <f t="shared" si="0"/>
        <v>0</v>
      </c>
      <c r="G53" s="8"/>
      <c r="H53" s="8"/>
      <c r="I53" s="8"/>
      <c r="J53" s="8"/>
      <c r="K53" s="8"/>
    </row>
    <row r="54" spans="1:11" hidden="1" x14ac:dyDescent="0.2">
      <c r="A54" s="10" t="s">
        <v>46</v>
      </c>
      <c r="B54" s="68" t="s">
        <v>7</v>
      </c>
      <c r="C54" s="68" t="s">
        <v>12</v>
      </c>
      <c r="D54" s="69" t="s">
        <v>112</v>
      </c>
      <c r="E54" s="68" t="s">
        <v>1</v>
      </c>
      <c r="F54" s="72">
        <f t="shared" si="0"/>
        <v>0</v>
      </c>
      <c r="G54" s="8"/>
      <c r="H54" s="8"/>
      <c r="I54" s="8"/>
      <c r="J54" s="8"/>
      <c r="K54" s="8"/>
    </row>
    <row r="55" spans="1:11" ht="25.5" hidden="1" x14ac:dyDescent="0.2">
      <c r="A55" s="10" t="s">
        <v>113</v>
      </c>
      <c r="B55" s="68" t="s">
        <v>7</v>
      </c>
      <c r="C55" s="68" t="s">
        <v>12</v>
      </c>
      <c r="D55" s="69" t="s">
        <v>112</v>
      </c>
      <c r="E55" s="68" t="s">
        <v>1</v>
      </c>
      <c r="F55" s="72">
        <f t="shared" si="0"/>
        <v>0</v>
      </c>
      <c r="G55" s="8"/>
      <c r="H55" s="8"/>
      <c r="I55" s="8"/>
      <c r="J55" s="8"/>
      <c r="K55" s="8"/>
    </row>
    <row r="56" spans="1:11" ht="25.5" hidden="1" x14ac:dyDescent="0.2">
      <c r="A56" s="10" t="s">
        <v>45</v>
      </c>
      <c r="B56" s="68" t="s">
        <v>7</v>
      </c>
      <c r="C56" s="68" t="s">
        <v>12</v>
      </c>
      <c r="D56" s="69" t="s">
        <v>112</v>
      </c>
      <c r="E56" s="68" t="s">
        <v>44</v>
      </c>
      <c r="F56" s="72">
        <v>0</v>
      </c>
      <c r="G56" s="8"/>
      <c r="H56" s="8"/>
      <c r="I56" s="8"/>
      <c r="J56" s="8"/>
      <c r="K56" s="8"/>
    </row>
    <row r="57" spans="1:11" x14ac:dyDescent="0.2">
      <c r="A57" s="54" t="s">
        <v>71</v>
      </c>
      <c r="B57" s="85" t="s">
        <v>41</v>
      </c>
      <c r="C57" s="85" t="s">
        <v>2</v>
      </c>
      <c r="D57" s="86" t="s">
        <v>98</v>
      </c>
      <c r="E57" s="85" t="s">
        <v>1</v>
      </c>
      <c r="F57" s="87">
        <f>F58+F69</f>
        <v>2304.4</v>
      </c>
      <c r="G57" s="8"/>
      <c r="H57" s="8"/>
      <c r="I57" s="8"/>
      <c r="J57" s="8"/>
      <c r="K57" s="8"/>
    </row>
    <row r="58" spans="1:11" x14ac:dyDescent="0.2">
      <c r="A58" s="56" t="s">
        <v>70</v>
      </c>
      <c r="B58" s="75" t="s">
        <v>41</v>
      </c>
      <c r="C58" s="75" t="s">
        <v>68</v>
      </c>
      <c r="D58" s="78" t="s">
        <v>98</v>
      </c>
      <c r="E58" s="75" t="s">
        <v>1</v>
      </c>
      <c r="F58" s="82">
        <f>F59</f>
        <v>2296.8000000000002</v>
      </c>
      <c r="G58" s="8"/>
      <c r="H58" s="8"/>
      <c r="I58" s="8"/>
      <c r="J58" s="8"/>
      <c r="K58" s="8"/>
    </row>
    <row r="59" spans="1:11" ht="27" x14ac:dyDescent="0.2">
      <c r="A59" s="58" t="s">
        <v>265</v>
      </c>
      <c r="B59" s="59" t="s">
        <v>41</v>
      </c>
      <c r="C59" s="59" t="s">
        <v>68</v>
      </c>
      <c r="D59" s="60" t="s">
        <v>115</v>
      </c>
      <c r="E59" s="59" t="s">
        <v>1</v>
      </c>
      <c r="F59" s="125">
        <f>F60+F63+F66</f>
        <v>2296.8000000000002</v>
      </c>
      <c r="G59" s="8"/>
      <c r="H59" s="8"/>
      <c r="I59" s="8"/>
      <c r="J59" s="8"/>
      <c r="K59" s="8"/>
    </row>
    <row r="60" spans="1:11" x14ac:dyDescent="0.2">
      <c r="A60" s="10" t="s">
        <v>46</v>
      </c>
      <c r="B60" s="68" t="s">
        <v>41</v>
      </c>
      <c r="C60" s="68" t="s">
        <v>68</v>
      </c>
      <c r="D60" s="69" t="s">
        <v>116</v>
      </c>
      <c r="E60" s="68" t="s">
        <v>1</v>
      </c>
      <c r="F60" s="72">
        <f>F61</f>
        <v>302.60000000000002</v>
      </c>
      <c r="G60" s="8"/>
      <c r="H60" s="8"/>
      <c r="I60" s="8"/>
      <c r="J60" s="8"/>
      <c r="K60" s="8"/>
    </row>
    <row r="61" spans="1:11" x14ac:dyDescent="0.2">
      <c r="A61" s="10" t="s">
        <v>69</v>
      </c>
      <c r="B61" s="68" t="s">
        <v>41</v>
      </c>
      <c r="C61" s="68" t="s">
        <v>68</v>
      </c>
      <c r="D61" s="69" t="s">
        <v>243</v>
      </c>
      <c r="E61" s="68" t="s">
        <v>1</v>
      </c>
      <c r="F61" s="72">
        <f>F62</f>
        <v>302.60000000000002</v>
      </c>
      <c r="G61" s="8"/>
      <c r="H61" s="8"/>
      <c r="I61" s="8"/>
      <c r="J61" s="8"/>
      <c r="K61" s="8"/>
    </row>
    <row r="62" spans="1:11" ht="25.5" x14ac:dyDescent="0.2">
      <c r="A62" s="10" t="s">
        <v>45</v>
      </c>
      <c r="B62" s="68" t="s">
        <v>41</v>
      </c>
      <c r="C62" s="68" t="s">
        <v>68</v>
      </c>
      <c r="D62" s="69" t="s">
        <v>243</v>
      </c>
      <c r="E62" s="68" t="s">
        <v>44</v>
      </c>
      <c r="F62" s="155">
        <v>302.60000000000002</v>
      </c>
      <c r="G62" s="8"/>
      <c r="H62" s="8"/>
      <c r="I62" s="8"/>
      <c r="J62" s="8"/>
      <c r="K62" s="8"/>
    </row>
    <row r="63" spans="1:11" x14ac:dyDescent="0.2">
      <c r="A63" s="10" t="s">
        <v>46</v>
      </c>
      <c r="B63" s="68" t="s">
        <v>41</v>
      </c>
      <c r="C63" s="68" t="s">
        <v>68</v>
      </c>
      <c r="D63" s="69" t="s">
        <v>238</v>
      </c>
      <c r="E63" s="68" t="s">
        <v>1</v>
      </c>
      <c r="F63" s="88">
        <f>F64</f>
        <v>1448.4</v>
      </c>
      <c r="G63" s="8"/>
      <c r="H63" s="8"/>
      <c r="I63" s="8"/>
      <c r="J63" s="8"/>
      <c r="K63" s="8"/>
    </row>
    <row r="64" spans="1:11" ht="38.25" x14ac:dyDescent="0.2">
      <c r="A64" s="10" t="s">
        <v>304</v>
      </c>
      <c r="B64" s="68" t="s">
        <v>41</v>
      </c>
      <c r="C64" s="68" t="s">
        <v>68</v>
      </c>
      <c r="D64" s="69" t="s">
        <v>298</v>
      </c>
      <c r="E64" s="68" t="s">
        <v>1</v>
      </c>
      <c r="F64" s="72">
        <f>F65</f>
        <v>1448.4</v>
      </c>
      <c r="G64" s="8"/>
      <c r="H64" s="8"/>
      <c r="I64" s="8"/>
      <c r="J64" s="8"/>
      <c r="K64" s="8"/>
    </row>
    <row r="65" spans="1:11" ht="25.5" x14ac:dyDescent="0.2">
      <c r="A65" s="10" t="s">
        <v>45</v>
      </c>
      <c r="B65" s="68" t="s">
        <v>41</v>
      </c>
      <c r="C65" s="68" t="s">
        <v>68</v>
      </c>
      <c r="D65" s="69" t="s">
        <v>298</v>
      </c>
      <c r="E65" s="68" t="s">
        <v>44</v>
      </c>
      <c r="F65" s="72">
        <v>1448.4</v>
      </c>
      <c r="G65" s="8"/>
      <c r="H65" s="8"/>
      <c r="I65" s="8"/>
      <c r="J65" s="8"/>
      <c r="K65" s="8"/>
    </row>
    <row r="66" spans="1:11" ht="25.5" x14ac:dyDescent="0.2">
      <c r="A66" s="10" t="s">
        <v>306</v>
      </c>
      <c r="B66" s="68" t="s">
        <v>41</v>
      </c>
      <c r="C66" s="68" t="s">
        <v>68</v>
      </c>
      <c r="D66" s="69" t="s">
        <v>252</v>
      </c>
      <c r="E66" s="68" t="s">
        <v>1</v>
      </c>
      <c r="F66" s="88">
        <f>F67</f>
        <v>545.79999999999995</v>
      </c>
      <c r="G66" s="8"/>
      <c r="H66" s="8"/>
      <c r="I66" s="8"/>
      <c r="J66" s="8"/>
      <c r="K66" s="8"/>
    </row>
    <row r="67" spans="1:11" ht="38.25" x14ac:dyDescent="0.2">
      <c r="A67" s="10" t="s">
        <v>305</v>
      </c>
      <c r="B67" s="68" t="s">
        <v>41</v>
      </c>
      <c r="C67" s="68" t="s">
        <v>68</v>
      </c>
      <c r="D67" s="69" t="s">
        <v>299</v>
      </c>
      <c r="E67" s="68" t="s">
        <v>1</v>
      </c>
      <c r="F67" s="72">
        <f>F68</f>
        <v>545.79999999999995</v>
      </c>
      <c r="G67" s="8"/>
      <c r="H67" s="8"/>
      <c r="I67" s="8"/>
      <c r="J67" s="8"/>
      <c r="K67" s="8"/>
    </row>
    <row r="68" spans="1:11" ht="25.5" x14ac:dyDescent="0.2">
      <c r="A68" s="10" t="s">
        <v>45</v>
      </c>
      <c r="B68" s="68" t="s">
        <v>41</v>
      </c>
      <c r="C68" s="68" t="s">
        <v>68</v>
      </c>
      <c r="D68" s="69" t="s">
        <v>299</v>
      </c>
      <c r="E68" s="68" t="s">
        <v>44</v>
      </c>
      <c r="F68" s="72">
        <v>545.79999999999995</v>
      </c>
      <c r="G68" s="8"/>
      <c r="H68" s="8"/>
      <c r="I68" s="8"/>
      <c r="J68" s="8"/>
      <c r="K68" s="8"/>
    </row>
    <row r="69" spans="1:11" x14ac:dyDescent="0.2">
      <c r="A69" s="57" t="s">
        <v>67</v>
      </c>
      <c r="B69" s="75" t="s">
        <v>41</v>
      </c>
      <c r="C69" s="75" t="s">
        <v>66</v>
      </c>
      <c r="D69" s="78" t="s">
        <v>98</v>
      </c>
      <c r="E69" s="75" t="s">
        <v>1</v>
      </c>
      <c r="F69" s="82">
        <f>F70+F73+F76</f>
        <v>7.6</v>
      </c>
      <c r="G69" s="8"/>
      <c r="H69" s="8"/>
      <c r="I69" s="8"/>
      <c r="J69" s="8"/>
      <c r="K69" s="8"/>
    </row>
    <row r="70" spans="1:11" ht="27" x14ac:dyDescent="0.2">
      <c r="A70" s="94" t="s">
        <v>266</v>
      </c>
      <c r="B70" s="59" t="s">
        <v>41</v>
      </c>
      <c r="C70" s="59" t="s">
        <v>66</v>
      </c>
      <c r="D70" s="60" t="s">
        <v>108</v>
      </c>
      <c r="E70" s="59" t="s">
        <v>1</v>
      </c>
      <c r="F70" s="125">
        <f>F71</f>
        <v>0.3</v>
      </c>
      <c r="G70" s="8"/>
      <c r="H70" s="8"/>
      <c r="I70" s="8"/>
      <c r="J70" s="8"/>
      <c r="K70" s="8"/>
    </row>
    <row r="71" spans="1:11" x14ac:dyDescent="0.2">
      <c r="A71" s="10" t="s">
        <v>46</v>
      </c>
      <c r="B71" s="12" t="s">
        <v>41</v>
      </c>
      <c r="C71" s="12" t="s">
        <v>66</v>
      </c>
      <c r="D71" s="17" t="s">
        <v>109</v>
      </c>
      <c r="E71" s="12" t="s">
        <v>1</v>
      </c>
      <c r="F71" s="84">
        <f>F72</f>
        <v>0.3</v>
      </c>
      <c r="G71" s="8"/>
      <c r="H71" s="8"/>
      <c r="I71" s="8"/>
      <c r="J71" s="8"/>
      <c r="K71" s="8"/>
    </row>
    <row r="72" spans="1:11" ht="25.5" x14ac:dyDescent="0.2">
      <c r="A72" s="10" t="s">
        <v>45</v>
      </c>
      <c r="B72" s="12" t="s">
        <v>41</v>
      </c>
      <c r="C72" s="12" t="s">
        <v>66</v>
      </c>
      <c r="D72" s="17" t="s">
        <v>244</v>
      </c>
      <c r="E72" s="12" t="s">
        <v>44</v>
      </c>
      <c r="F72" s="84">
        <v>0.3</v>
      </c>
      <c r="G72" s="8"/>
      <c r="H72" s="8"/>
      <c r="I72" s="8"/>
      <c r="J72" s="8"/>
      <c r="K72" s="8"/>
    </row>
    <row r="73" spans="1:11" ht="30.75" customHeight="1" x14ac:dyDescent="0.2">
      <c r="A73" s="58" t="s">
        <v>267</v>
      </c>
      <c r="B73" s="59" t="s">
        <v>41</v>
      </c>
      <c r="C73" s="59" t="s">
        <v>66</v>
      </c>
      <c r="D73" s="60" t="s">
        <v>128</v>
      </c>
      <c r="E73" s="59" t="s">
        <v>1</v>
      </c>
      <c r="F73" s="125">
        <f>F74</f>
        <v>0.3</v>
      </c>
      <c r="G73" s="8"/>
      <c r="H73" s="8"/>
      <c r="I73" s="8"/>
      <c r="J73" s="8"/>
      <c r="K73" s="8"/>
    </row>
    <row r="74" spans="1:11" x14ac:dyDescent="0.2">
      <c r="A74" s="10" t="s">
        <v>46</v>
      </c>
      <c r="B74" s="12" t="s">
        <v>41</v>
      </c>
      <c r="C74" s="12" t="s">
        <v>66</v>
      </c>
      <c r="D74" s="17" t="s">
        <v>129</v>
      </c>
      <c r="E74" s="12" t="s">
        <v>1</v>
      </c>
      <c r="F74" s="84">
        <f>F75</f>
        <v>0.3</v>
      </c>
      <c r="G74" s="8"/>
      <c r="H74" s="8"/>
      <c r="I74" s="8"/>
      <c r="J74" s="8"/>
      <c r="K74" s="8"/>
    </row>
    <row r="75" spans="1:11" ht="25.5" x14ac:dyDescent="0.2">
      <c r="A75" s="10" t="s">
        <v>45</v>
      </c>
      <c r="B75" s="12" t="s">
        <v>41</v>
      </c>
      <c r="C75" s="12" t="s">
        <v>66</v>
      </c>
      <c r="D75" s="17" t="s">
        <v>245</v>
      </c>
      <c r="E75" s="12" t="s">
        <v>44</v>
      </c>
      <c r="F75" s="84">
        <v>0.3</v>
      </c>
      <c r="G75" s="8"/>
      <c r="H75" s="8"/>
      <c r="I75" s="8"/>
      <c r="J75" s="8"/>
      <c r="K75" s="8"/>
    </row>
    <row r="76" spans="1:11" x14ac:dyDescent="0.2">
      <c r="A76" s="15" t="s">
        <v>103</v>
      </c>
      <c r="B76" s="68" t="s">
        <v>41</v>
      </c>
      <c r="C76" s="68" t="s">
        <v>66</v>
      </c>
      <c r="D76" s="69" t="s">
        <v>104</v>
      </c>
      <c r="E76" s="68" t="s">
        <v>1</v>
      </c>
      <c r="F76" s="72">
        <f>F77</f>
        <v>7</v>
      </c>
      <c r="G76" s="8"/>
      <c r="H76" s="8"/>
      <c r="I76" s="8"/>
      <c r="J76" s="8"/>
      <c r="K76" s="8"/>
    </row>
    <row r="77" spans="1:11" ht="25.5" x14ac:dyDescent="0.2">
      <c r="A77" s="10" t="s">
        <v>47</v>
      </c>
      <c r="B77" s="68" t="s">
        <v>41</v>
      </c>
      <c r="C77" s="68" t="s">
        <v>66</v>
      </c>
      <c r="D77" s="69" t="s">
        <v>105</v>
      </c>
      <c r="E77" s="68" t="s">
        <v>1</v>
      </c>
      <c r="F77" s="72">
        <f>F78+F80</f>
        <v>7</v>
      </c>
      <c r="G77" s="8"/>
      <c r="H77" s="8"/>
      <c r="I77" s="8"/>
      <c r="J77" s="8"/>
      <c r="K77" s="8"/>
    </row>
    <row r="78" spans="1:11" ht="25.5" x14ac:dyDescent="0.2">
      <c r="A78" s="10" t="s">
        <v>218</v>
      </c>
      <c r="B78" s="68" t="s">
        <v>41</v>
      </c>
      <c r="C78" s="68" t="s">
        <v>66</v>
      </c>
      <c r="D78" s="69" t="s">
        <v>125</v>
      </c>
      <c r="E78" s="68" t="s">
        <v>1</v>
      </c>
      <c r="F78" s="72">
        <f>F79</f>
        <v>7</v>
      </c>
      <c r="G78" s="8"/>
      <c r="H78" s="8"/>
      <c r="I78" s="8"/>
      <c r="J78" s="8"/>
      <c r="K78" s="8"/>
    </row>
    <row r="79" spans="1:11" ht="13.5" customHeight="1" x14ac:dyDescent="0.2">
      <c r="A79" s="10" t="s">
        <v>21</v>
      </c>
      <c r="B79" s="68" t="s">
        <v>41</v>
      </c>
      <c r="C79" s="68" t="s">
        <v>66</v>
      </c>
      <c r="D79" s="69" t="s">
        <v>125</v>
      </c>
      <c r="E79" s="68" t="s">
        <v>65</v>
      </c>
      <c r="F79" s="84">
        <v>7</v>
      </c>
      <c r="G79" s="8"/>
      <c r="H79" s="8"/>
      <c r="I79" s="8"/>
      <c r="J79" s="8"/>
      <c r="K79" s="8"/>
    </row>
    <row r="80" spans="1:11" ht="25.5" hidden="1" x14ac:dyDescent="0.2">
      <c r="A80" s="10" t="s">
        <v>212</v>
      </c>
      <c r="B80" s="68" t="s">
        <v>41</v>
      </c>
      <c r="C80" s="68" t="s">
        <v>66</v>
      </c>
      <c r="D80" s="69" t="s">
        <v>105</v>
      </c>
      <c r="E80" s="68" t="s">
        <v>1</v>
      </c>
      <c r="F80" s="72">
        <v>0</v>
      </c>
      <c r="G80" s="8"/>
      <c r="H80" s="8"/>
      <c r="I80" s="8"/>
      <c r="J80" s="8"/>
      <c r="K80" s="8"/>
    </row>
    <row r="81" spans="1:11" hidden="1" x14ac:dyDescent="0.2">
      <c r="A81" s="10" t="s">
        <v>21</v>
      </c>
      <c r="B81" s="68" t="s">
        <v>41</v>
      </c>
      <c r="C81" s="68" t="s">
        <v>66</v>
      </c>
      <c r="D81" s="69" t="s">
        <v>105</v>
      </c>
      <c r="E81" s="68" t="s">
        <v>65</v>
      </c>
      <c r="F81" s="72">
        <v>0</v>
      </c>
      <c r="G81" s="8"/>
      <c r="H81" s="8"/>
      <c r="I81" s="8"/>
      <c r="J81" s="8"/>
      <c r="K81" s="8"/>
    </row>
    <row r="82" spans="1:11" x14ac:dyDescent="0.2">
      <c r="A82" s="53" t="s">
        <v>64</v>
      </c>
      <c r="B82" s="85" t="s">
        <v>57</v>
      </c>
      <c r="C82" s="85" t="s">
        <v>2</v>
      </c>
      <c r="D82" s="86" t="s">
        <v>98</v>
      </c>
      <c r="E82" s="85" t="s">
        <v>1</v>
      </c>
      <c r="F82" s="87">
        <f>F83+F93+F101</f>
        <v>479.2</v>
      </c>
      <c r="G82" s="8"/>
      <c r="H82" s="8"/>
      <c r="I82" s="8"/>
      <c r="J82" s="8"/>
      <c r="K82" s="8"/>
    </row>
    <row r="83" spans="1:11" x14ac:dyDescent="0.2">
      <c r="A83" s="56" t="s">
        <v>63</v>
      </c>
      <c r="B83" s="75" t="s">
        <v>57</v>
      </c>
      <c r="C83" s="75" t="s">
        <v>4</v>
      </c>
      <c r="D83" s="78" t="s">
        <v>98</v>
      </c>
      <c r="E83" s="75" t="s">
        <v>1</v>
      </c>
      <c r="F83" s="82">
        <f>F84</f>
        <v>147.19999999999999</v>
      </c>
      <c r="G83" s="8"/>
      <c r="H83" s="8"/>
      <c r="I83" s="8"/>
      <c r="J83" s="8"/>
      <c r="K83" s="8"/>
    </row>
    <row r="84" spans="1:11" x14ac:dyDescent="0.2">
      <c r="A84" s="15" t="s">
        <v>103</v>
      </c>
      <c r="B84" s="68" t="s">
        <v>57</v>
      </c>
      <c r="C84" s="68" t="s">
        <v>4</v>
      </c>
      <c r="D84" s="69" t="s">
        <v>104</v>
      </c>
      <c r="E84" s="68" t="s">
        <v>1</v>
      </c>
      <c r="F84" s="72">
        <f>F85</f>
        <v>147.19999999999999</v>
      </c>
      <c r="G84" s="8"/>
      <c r="H84" s="8"/>
      <c r="I84" s="8"/>
      <c r="J84" s="8"/>
      <c r="K84" s="8"/>
    </row>
    <row r="85" spans="1:11" x14ac:dyDescent="0.2">
      <c r="A85" s="10" t="s">
        <v>46</v>
      </c>
      <c r="B85" s="68" t="s">
        <v>57</v>
      </c>
      <c r="C85" s="68" t="s">
        <v>4</v>
      </c>
      <c r="D85" s="69" t="s">
        <v>105</v>
      </c>
      <c r="E85" s="68" t="s">
        <v>1</v>
      </c>
      <c r="F85" s="72">
        <f>F86</f>
        <v>147.19999999999999</v>
      </c>
      <c r="G85" s="8"/>
      <c r="H85" s="8"/>
      <c r="I85" s="8"/>
      <c r="J85" s="8"/>
      <c r="K85" s="8"/>
    </row>
    <row r="86" spans="1:11" x14ac:dyDescent="0.2">
      <c r="A86" s="11" t="s">
        <v>118</v>
      </c>
      <c r="B86" s="68" t="s">
        <v>57</v>
      </c>
      <c r="C86" s="68" t="s">
        <v>4</v>
      </c>
      <c r="D86" s="69" t="s">
        <v>105</v>
      </c>
      <c r="E86" s="68" t="s">
        <v>1</v>
      </c>
      <c r="F86" s="72">
        <f>F87+F90</f>
        <v>147.19999999999999</v>
      </c>
      <c r="G86" s="8"/>
      <c r="H86" s="8"/>
      <c r="I86" s="8"/>
      <c r="J86" s="8"/>
      <c r="K86" s="8"/>
    </row>
    <row r="87" spans="1:11" ht="25.5" x14ac:dyDescent="0.2">
      <c r="A87" s="11" t="s">
        <v>45</v>
      </c>
      <c r="B87" s="68" t="s">
        <v>57</v>
      </c>
      <c r="C87" s="68" t="s">
        <v>4</v>
      </c>
      <c r="D87" s="70" t="s">
        <v>117</v>
      </c>
      <c r="E87" s="68" t="s">
        <v>1</v>
      </c>
      <c r="F87" s="72">
        <f>F88+F89</f>
        <v>147.19999999999999</v>
      </c>
      <c r="G87" s="8"/>
      <c r="H87" s="8"/>
      <c r="I87" s="8"/>
      <c r="J87" s="8"/>
      <c r="K87" s="8"/>
    </row>
    <row r="88" spans="1:11" ht="24" customHeight="1" x14ac:dyDescent="0.2">
      <c r="A88" s="11" t="s">
        <v>45</v>
      </c>
      <c r="B88" s="68" t="s">
        <v>57</v>
      </c>
      <c r="C88" s="68" t="s">
        <v>4</v>
      </c>
      <c r="D88" s="70" t="s">
        <v>117</v>
      </c>
      <c r="E88" s="68" t="s">
        <v>44</v>
      </c>
      <c r="F88" s="155">
        <v>147.19999999999999</v>
      </c>
      <c r="G88" s="8"/>
      <c r="H88" s="8"/>
      <c r="I88" s="8"/>
      <c r="J88" s="8"/>
      <c r="K88" s="8"/>
    </row>
    <row r="89" spans="1:11" hidden="1" x14ac:dyDescent="0.2">
      <c r="A89" s="11" t="s">
        <v>235</v>
      </c>
      <c r="B89" s="68" t="s">
        <v>57</v>
      </c>
      <c r="C89" s="68" t="s">
        <v>4</v>
      </c>
      <c r="D89" s="70" t="s">
        <v>117</v>
      </c>
      <c r="E89" s="68" t="s">
        <v>236</v>
      </c>
      <c r="F89" s="72"/>
      <c r="G89" s="8"/>
      <c r="H89" s="8"/>
      <c r="I89" s="8"/>
      <c r="J89" s="8"/>
      <c r="K89" s="8"/>
    </row>
    <row r="90" spans="1:11" ht="25.5" hidden="1" x14ac:dyDescent="0.2">
      <c r="A90" s="11" t="s">
        <v>45</v>
      </c>
      <c r="B90" s="68" t="s">
        <v>57</v>
      </c>
      <c r="C90" s="68" t="s">
        <v>4</v>
      </c>
      <c r="D90" s="70" t="s">
        <v>234</v>
      </c>
      <c r="E90" s="68" t="s">
        <v>1</v>
      </c>
      <c r="F90" s="72">
        <f>F91</f>
        <v>0</v>
      </c>
      <c r="G90" s="8"/>
      <c r="H90" s="8"/>
      <c r="I90" s="8"/>
      <c r="J90" s="8"/>
      <c r="K90" s="8"/>
    </row>
    <row r="91" spans="1:11" ht="25.5" hidden="1" x14ac:dyDescent="0.2">
      <c r="A91" s="11" t="s">
        <v>45</v>
      </c>
      <c r="B91" s="68" t="s">
        <v>57</v>
      </c>
      <c r="C91" s="68" t="s">
        <v>4</v>
      </c>
      <c r="D91" s="70" t="s">
        <v>234</v>
      </c>
      <c r="E91" s="68" t="s">
        <v>44</v>
      </c>
      <c r="F91" s="84"/>
      <c r="G91" s="8"/>
      <c r="H91" s="8"/>
      <c r="I91" s="8"/>
      <c r="J91" s="8"/>
      <c r="K91" s="8"/>
    </row>
    <row r="92" spans="1:11" hidden="1" x14ac:dyDescent="0.2">
      <c r="A92" s="11" t="s">
        <v>235</v>
      </c>
      <c r="B92" s="68" t="s">
        <v>57</v>
      </c>
      <c r="C92" s="68" t="s">
        <v>4</v>
      </c>
      <c r="D92" s="70" t="s">
        <v>234</v>
      </c>
      <c r="E92" s="68" t="s">
        <v>236</v>
      </c>
      <c r="F92" s="72"/>
      <c r="G92" s="8"/>
      <c r="H92" s="8"/>
      <c r="I92" s="8"/>
      <c r="J92" s="8"/>
      <c r="K92" s="8"/>
    </row>
    <row r="93" spans="1:11" hidden="1" x14ac:dyDescent="0.2">
      <c r="A93" s="57" t="s">
        <v>61</v>
      </c>
      <c r="B93" s="75" t="s">
        <v>57</v>
      </c>
      <c r="C93" s="75" t="s">
        <v>20</v>
      </c>
      <c r="D93" s="78" t="s">
        <v>98</v>
      </c>
      <c r="E93" s="75" t="s">
        <v>1</v>
      </c>
      <c r="F93" s="82">
        <f>F94</f>
        <v>0</v>
      </c>
      <c r="G93" s="8"/>
      <c r="H93" s="8"/>
      <c r="I93" s="8"/>
      <c r="J93" s="8"/>
      <c r="K93" s="8"/>
    </row>
    <row r="94" spans="1:11" hidden="1" x14ac:dyDescent="0.2">
      <c r="A94" s="15" t="s">
        <v>103</v>
      </c>
      <c r="B94" s="83" t="s">
        <v>57</v>
      </c>
      <c r="C94" s="83" t="s">
        <v>20</v>
      </c>
      <c r="D94" s="70" t="s">
        <v>104</v>
      </c>
      <c r="E94" s="83" t="s">
        <v>1</v>
      </c>
      <c r="F94" s="89">
        <f>F95</f>
        <v>0</v>
      </c>
      <c r="G94" s="8"/>
      <c r="H94" s="8"/>
      <c r="I94" s="8"/>
      <c r="J94" s="8"/>
      <c r="K94" s="8"/>
    </row>
    <row r="95" spans="1:11" hidden="1" x14ac:dyDescent="0.2">
      <c r="A95" s="11" t="s">
        <v>46</v>
      </c>
      <c r="B95" s="83" t="s">
        <v>57</v>
      </c>
      <c r="C95" s="83" t="s">
        <v>20</v>
      </c>
      <c r="D95" s="70" t="s">
        <v>105</v>
      </c>
      <c r="E95" s="83" t="s">
        <v>1</v>
      </c>
      <c r="F95" s="89">
        <f>F96</f>
        <v>0</v>
      </c>
      <c r="G95" s="8"/>
      <c r="H95" s="8"/>
      <c r="I95" s="8"/>
      <c r="J95" s="8"/>
      <c r="K95" s="8"/>
    </row>
    <row r="96" spans="1:11" hidden="1" x14ac:dyDescent="0.2">
      <c r="A96" s="11" t="s">
        <v>60</v>
      </c>
      <c r="B96" s="83" t="s">
        <v>57</v>
      </c>
      <c r="C96" s="83" t="s">
        <v>20</v>
      </c>
      <c r="D96" s="70" t="s">
        <v>105</v>
      </c>
      <c r="E96" s="83" t="s">
        <v>1</v>
      </c>
      <c r="F96" s="89">
        <f>F97+F99</f>
        <v>0</v>
      </c>
      <c r="G96" s="8"/>
      <c r="H96" s="8"/>
      <c r="I96" s="8"/>
      <c r="J96" s="8"/>
      <c r="K96" s="8"/>
    </row>
    <row r="97" spans="1:11" ht="25.5" hidden="1" x14ac:dyDescent="0.2">
      <c r="A97" s="10" t="s">
        <v>215</v>
      </c>
      <c r="B97" s="83" t="s">
        <v>57</v>
      </c>
      <c r="C97" s="83" t="s">
        <v>20</v>
      </c>
      <c r="D97" s="70" t="s">
        <v>105</v>
      </c>
      <c r="E97" s="83" t="s">
        <v>1</v>
      </c>
      <c r="F97" s="89">
        <f>F98</f>
        <v>0</v>
      </c>
      <c r="G97" s="8"/>
      <c r="H97" s="8"/>
      <c r="I97" s="8"/>
      <c r="J97" s="8"/>
      <c r="K97" s="8"/>
    </row>
    <row r="98" spans="1:11" hidden="1" x14ac:dyDescent="0.2">
      <c r="A98" s="10" t="s">
        <v>21</v>
      </c>
      <c r="B98" s="83" t="s">
        <v>57</v>
      </c>
      <c r="C98" s="83" t="s">
        <v>20</v>
      </c>
      <c r="D98" s="70" t="s">
        <v>204</v>
      </c>
      <c r="E98" s="83" t="s">
        <v>65</v>
      </c>
      <c r="F98" s="89"/>
      <c r="G98" s="8"/>
      <c r="H98" s="8"/>
      <c r="I98" s="8"/>
      <c r="J98" s="8"/>
      <c r="K98" s="8"/>
    </row>
    <row r="99" spans="1:11" ht="25.5" hidden="1" x14ac:dyDescent="0.2">
      <c r="A99" s="10" t="s">
        <v>216</v>
      </c>
      <c r="B99" s="83" t="s">
        <v>57</v>
      </c>
      <c r="C99" s="83" t="s">
        <v>20</v>
      </c>
      <c r="D99" s="70" t="s">
        <v>205</v>
      </c>
      <c r="E99" s="83" t="s">
        <v>1</v>
      </c>
      <c r="F99" s="89">
        <f>F100</f>
        <v>0</v>
      </c>
      <c r="G99" s="8"/>
      <c r="H99" s="8"/>
      <c r="I99" s="8"/>
      <c r="J99" s="8"/>
      <c r="K99" s="8"/>
    </row>
    <row r="100" spans="1:11" hidden="1" x14ac:dyDescent="0.2">
      <c r="A100" s="10" t="s">
        <v>21</v>
      </c>
      <c r="B100" s="83" t="s">
        <v>57</v>
      </c>
      <c r="C100" s="83" t="s">
        <v>20</v>
      </c>
      <c r="D100" s="70" t="s">
        <v>205</v>
      </c>
      <c r="E100" s="83" t="s">
        <v>65</v>
      </c>
      <c r="F100" s="89"/>
      <c r="G100" s="8"/>
      <c r="H100" s="8"/>
      <c r="I100" s="8"/>
      <c r="J100" s="8"/>
      <c r="K100" s="8"/>
    </row>
    <row r="101" spans="1:11" x14ac:dyDescent="0.2">
      <c r="A101" s="57" t="s">
        <v>221</v>
      </c>
      <c r="B101" s="75" t="s">
        <v>57</v>
      </c>
      <c r="C101" s="75" t="s">
        <v>7</v>
      </c>
      <c r="D101" s="78" t="s">
        <v>98</v>
      </c>
      <c r="E101" s="75" t="s">
        <v>1</v>
      </c>
      <c r="F101" s="77">
        <f>F102</f>
        <v>332</v>
      </c>
      <c r="G101" s="8"/>
      <c r="H101" s="8"/>
      <c r="I101" s="8"/>
      <c r="J101" s="8"/>
      <c r="K101" s="8"/>
    </row>
    <row r="102" spans="1:11" ht="27" x14ac:dyDescent="0.2">
      <c r="A102" s="58" t="s">
        <v>268</v>
      </c>
      <c r="B102" s="59" t="s">
        <v>57</v>
      </c>
      <c r="C102" s="59" t="s">
        <v>7</v>
      </c>
      <c r="D102" s="60" t="s">
        <v>120</v>
      </c>
      <c r="E102" s="59" t="s">
        <v>1</v>
      </c>
      <c r="F102" s="125">
        <f>F103</f>
        <v>332</v>
      </c>
      <c r="G102" s="8"/>
      <c r="H102" s="8"/>
      <c r="I102" s="8"/>
      <c r="J102" s="8"/>
      <c r="K102" s="8"/>
    </row>
    <row r="103" spans="1:11" x14ac:dyDescent="0.2">
      <c r="A103" s="10" t="s">
        <v>46</v>
      </c>
      <c r="B103" s="68" t="s">
        <v>57</v>
      </c>
      <c r="C103" s="68" t="s">
        <v>7</v>
      </c>
      <c r="D103" s="69" t="s">
        <v>121</v>
      </c>
      <c r="E103" s="68" t="s">
        <v>1</v>
      </c>
      <c r="F103" s="90">
        <f>F104+F106</f>
        <v>332</v>
      </c>
      <c r="G103" s="8"/>
      <c r="H103" s="8"/>
      <c r="I103" s="8"/>
      <c r="J103" s="8"/>
      <c r="K103" s="8"/>
    </row>
    <row r="104" spans="1:11" x14ac:dyDescent="0.2">
      <c r="A104" s="10" t="s">
        <v>59</v>
      </c>
      <c r="B104" s="68" t="s">
        <v>57</v>
      </c>
      <c r="C104" s="68" t="s">
        <v>7</v>
      </c>
      <c r="D104" s="69" t="s">
        <v>246</v>
      </c>
      <c r="E104" s="68" t="s">
        <v>1</v>
      </c>
      <c r="F104" s="90">
        <f>F105</f>
        <v>120</v>
      </c>
      <c r="G104" s="8"/>
      <c r="H104" s="8"/>
      <c r="I104" s="8"/>
      <c r="J104" s="8"/>
      <c r="K104" s="8"/>
    </row>
    <row r="105" spans="1:11" ht="25.5" x14ac:dyDescent="0.2">
      <c r="A105" s="10" t="s">
        <v>45</v>
      </c>
      <c r="B105" s="68" t="s">
        <v>57</v>
      </c>
      <c r="C105" s="68" t="s">
        <v>7</v>
      </c>
      <c r="D105" s="69" t="s">
        <v>246</v>
      </c>
      <c r="E105" s="68" t="s">
        <v>44</v>
      </c>
      <c r="F105" s="90">
        <v>120</v>
      </c>
      <c r="G105" s="8"/>
      <c r="H105" s="8"/>
      <c r="I105" s="8"/>
      <c r="J105" s="8"/>
      <c r="K105" s="8"/>
    </row>
    <row r="106" spans="1:11" x14ac:dyDescent="0.2">
      <c r="A106" s="10" t="s">
        <v>58</v>
      </c>
      <c r="B106" s="68" t="s">
        <v>57</v>
      </c>
      <c r="C106" s="68" t="s">
        <v>7</v>
      </c>
      <c r="D106" s="69" t="s">
        <v>247</v>
      </c>
      <c r="E106" s="68" t="s">
        <v>1</v>
      </c>
      <c r="F106" s="90">
        <f>F107</f>
        <v>212</v>
      </c>
      <c r="G106" s="8"/>
      <c r="H106" s="8"/>
      <c r="I106" s="8"/>
      <c r="J106" s="8"/>
      <c r="K106" s="8"/>
    </row>
    <row r="107" spans="1:11" ht="21.75" customHeight="1" x14ac:dyDescent="0.2">
      <c r="A107" s="10" t="s">
        <v>45</v>
      </c>
      <c r="B107" s="68" t="s">
        <v>57</v>
      </c>
      <c r="C107" s="68" t="s">
        <v>7</v>
      </c>
      <c r="D107" s="69" t="s">
        <v>247</v>
      </c>
      <c r="E107" s="68" t="s">
        <v>44</v>
      </c>
      <c r="F107" s="90">
        <v>212</v>
      </c>
      <c r="G107" s="8"/>
      <c r="H107" s="8"/>
      <c r="I107" s="8"/>
      <c r="J107" s="8"/>
      <c r="K107" s="8"/>
    </row>
    <row r="108" spans="1:11" hidden="1" x14ac:dyDescent="0.2">
      <c r="A108" s="141" t="s">
        <v>262</v>
      </c>
      <c r="B108" s="142" t="s">
        <v>22</v>
      </c>
      <c r="C108" s="142" t="s">
        <v>2</v>
      </c>
      <c r="D108" s="143" t="s">
        <v>98</v>
      </c>
      <c r="E108" s="144" t="s">
        <v>1</v>
      </c>
      <c r="F108" s="145">
        <f>F109</f>
        <v>0</v>
      </c>
      <c r="G108" s="8"/>
      <c r="H108" s="8"/>
      <c r="I108" s="8"/>
      <c r="J108" s="8"/>
      <c r="K108" s="8"/>
    </row>
    <row r="109" spans="1:11" ht="25.5" hidden="1" x14ac:dyDescent="0.2">
      <c r="A109" s="138" t="s">
        <v>256</v>
      </c>
      <c r="B109" s="118" t="s">
        <v>22</v>
      </c>
      <c r="C109" s="118" t="s">
        <v>57</v>
      </c>
      <c r="D109" s="127" t="s">
        <v>98</v>
      </c>
      <c r="E109" s="126" t="s">
        <v>1</v>
      </c>
      <c r="F109" s="128">
        <f>F110</f>
        <v>0</v>
      </c>
      <c r="G109" s="8"/>
      <c r="H109" s="8"/>
      <c r="I109" s="8"/>
      <c r="J109" s="8"/>
      <c r="K109" s="8"/>
    </row>
    <row r="110" spans="1:11" ht="27" hidden="1" x14ac:dyDescent="0.25">
      <c r="A110" s="152" t="s">
        <v>263</v>
      </c>
      <c r="B110" s="147" t="s">
        <v>22</v>
      </c>
      <c r="C110" s="147" t="s">
        <v>57</v>
      </c>
      <c r="D110" s="60" t="s">
        <v>99</v>
      </c>
      <c r="E110" s="59" t="s">
        <v>1</v>
      </c>
      <c r="F110" s="125">
        <f>F111+F113</f>
        <v>0</v>
      </c>
      <c r="G110" s="8"/>
      <c r="H110" s="8"/>
      <c r="I110" s="8"/>
      <c r="J110" s="151"/>
      <c r="K110" s="8"/>
    </row>
    <row r="111" spans="1:11" ht="51.75" hidden="1" x14ac:dyDescent="0.25">
      <c r="A111" s="139" t="s">
        <v>257</v>
      </c>
      <c r="B111" s="131" t="s">
        <v>22</v>
      </c>
      <c r="C111" s="131" t="s">
        <v>57</v>
      </c>
      <c r="D111" s="136" t="s">
        <v>259</v>
      </c>
      <c r="E111" s="137" t="s">
        <v>1</v>
      </c>
      <c r="F111" s="90">
        <f>F112</f>
        <v>0</v>
      </c>
      <c r="G111" s="8"/>
      <c r="H111" s="8"/>
      <c r="I111" s="8"/>
      <c r="J111" s="8"/>
      <c r="K111" s="8"/>
    </row>
    <row r="112" spans="1:11" ht="26.25" hidden="1" x14ac:dyDescent="0.25">
      <c r="A112" s="140" t="s">
        <v>45</v>
      </c>
      <c r="B112" s="130" t="s">
        <v>22</v>
      </c>
      <c r="C112" s="130" t="s">
        <v>57</v>
      </c>
      <c r="D112" s="136" t="s">
        <v>259</v>
      </c>
      <c r="E112" s="137" t="s">
        <v>44</v>
      </c>
      <c r="F112" s="90"/>
      <c r="G112" s="8"/>
      <c r="H112" s="8"/>
      <c r="I112" s="8"/>
      <c r="J112" s="8"/>
      <c r="K112" s="8"/>
    </row>
    <row r="113" spans="1:11" ht="54" hidden="1" customHeight="1" x14ac:dyDescent="0.2">
      <c r="A113" s="132" t="s">
        <v>258</v>
      </c>
      <c r="B113" s="133" t="s">
        <v>22</v>
      </c>
      <c r="C113" s="133" t="s">
        <v>57</v>
      </c>
      <c r="D113" s="127" t="s">
        <v>260</v>
      </c>
      <c r="E113" s="126" t="s">
        <v>1</v>
      </c>
      <c r="F113" s="128">
        <f>F114</f>
        <v>0</v>
      </c>
      <c r="G113" s="8"/>
      <c r="H113" s="8"/>
      <c r="I113" s="8"/>
      <c r="J113" s="8"/>
      <c r="K113" s="8"/>
    </row>
    <row r="114" spans="1:11" ht="26.25" hidden="1" x14ac:dyDescent="0.25">
      <c r="A114" s="140" t="s">
        <v>45</v>
      </c>
      <c r="B114" s="130" t="s">
        <v>22</v>
      </c>
      <c r="C114" s="130" t="s">
        <v>57</v>
      </c>
      <c r="D114" s="136" t="s">
        <v>260</v>
      </c>
      <c r="E114" s="137" t="s">
        <v>44</v>
      </c>
      <c r="F114" s="90"/>
      <c r="G114" s="8"/>
      <c r="H114" s="8"/>
      <c r="I114" s="8"/>
      <c r="J114" s="8"/>
      <c r="K114" s="8"/>
    </row>
    <row r="115" spans="1:11" x14ac:dyDescent="0.2">
      <c r="A115" s="53" t="s">
        <v>56</v>
      </c>
      <c r="B115" s="85" t="s">
        <v>14</v>
      </c>
      <c r="C115" s="85" t="s">
        <v>2</v>
      </c>
      <c r="D115" s="86" t="s">
        <v>98</v>
      </c>
      <c r="E115" s="85" t="s">
        <v>1</v>
      </c>
      <c r="F115" s="87">
        <f>F116</f>
        <v>1993.5</v>
      </c>
      <c r="G115" s="8"/>
      <c r="H115" s="8"/>
      <c r="I115" s="8"/>
      <c r="J115" s="8"/>
      <c r="K115" s="8"/>
    </row>
    <row r="116" spans="1:11" x14ac:dyDescent="0.2">
      <c r="A116" s="56" t="s">
        <v>55</v>
      </c>
      <c r="B116" s="75" t="s">
        <v>14</v>
      </c>
      <c r="C116" s="75" t="s">
        <v>4</v>
      </c>
      <c r="D116" s="78" t="s">
        <v>98</v>
      </c>
      <c r="E116" s="75" t="s">
        <v>1</v>
      </c>
      <c r="F116" s="77">
        <f>F120+F121+F122+F126+F125+F128+F131</f>
        <v>1993.5</v>
      </c>
      <c r="G116" s="8"/>
      <c r="H116" s="8"/>
      <c r="I116" s="8"/>
      <c r="J116" s="8"/>
      <c r="K116" s="8"/>
    </row>
    <row r="117" spans="1:11" ht="27" x14ac:dyDescent="0.2">
      <c r="A117" s="58" t="s">
        <v>264</v>
      </c>
      <c r="B117" s="59" t="s">
        <v>14</v>
      </c>
      <c r="C117" s="59" t="s">
        <v>4</v>
      </c>
      <c r="D117" s="60" t="s">
        <v>122</v>
      </c>
      <c r="E117" s="59" t="s">
        <v>1</v>
      </c>
      <c r="F117" s="125">
        <f>F118+F123+F129</f>
        <v>1993.5</v>
      </c>
      <c r="G117" s="8"/>
      <c r="H117" s="8"/>
      <c r="I117" s="8"/>
      <c r="J117" s="8"/>
      <c r="K117" s="8"/>
    </row>
    <row r="118" spans="1:11" x14ac:dyDescent="0.2">
      <c r="A118" s="11" t="s">
        <v>46</v>
      </c>
      <c r="B118" s="83" t="s">
        <v>14</v>
      </c>
      <c r="C118" s="83" t="s">
        <v>4</v>
      </c>
      <c r="D118" s="70" t="s">
        <v>123</v>
      </c>
      <c r="E118" s="83" t="s">
        <v>1</v>
      </c>
      <c r="F118" s="84">
        <f>F119</f>
        <v>1026.4000000000001</v>
      </c>
      <c r="G118" s="8"/>
      <c r="H118" s="8"/>
      <c r="I118" s="8"/>
      <c r="J118" s="8"/>
      <c r="K118" s="8"/>
    </row>
    <row r="119" spans="1:11" x14ac:dyDescent="0.2">
      <c r="A119" s="11" t="s">
        <v>54</v>
      </c>
      <c r="B119" s="83" t="s">
        <v>14</v>
      </c>
      <c r="C119" s="83" t="s">
        <v>4</v>
      </c>
      <c r="D119" s="70" t="s">
        <v>248</v>
      </c>
      <c r="E119" s="83" t="s">
        <v>1</v>
      </c>
      <c r="F119" s="84">
        <f>F120+F121+F122</f>
        <v>1026.4000000000001</v>
      </c>
      <c r="G119" s="8"/>
      <c r="H119" s="8"/>
      <c r="I119" s="8"/>
      <c r="J119" s="8"/>
      <c r="K119" s="8"/>
    </row>
    <row r="120" spans="1:11" ht="25.5" x14ac:dyDescent="0.2">
      <c r="A120" s="11" t="s">
        <v>53</v>
      </c>
      <c r="B120" s="83" t="s">
        <v>14</v>
      </c>
      <c r="C120" s="83" t="s">
        <v>4</v>
      </c>
      <c r="D120" s="70" t="s">
        <v>248</v>
      </c>
      <c r="E120" s="83" t="s">
        <v>5</v>
      </c>
      <c r="F120" s="155">
        <v>712.2</v>
      </c>
      <c r="G120" s="8"/>
      <c r="H120" s="8"/>
      <c r="I120" s="8"/>
      <c r="J120" s="8"/>
      <c r="K120" s="8"/>
    </row>
    <row r="121" spans="1:11" ht="25.5" x14ac:dyDescent="0.2">
      <c r="A121" s="11" t="s">
        <v>45</v>
      </c>
      <c r="B121" s="83" t="s">
        <v>14</v>
      </c>
      <c r="C121" s="83" t="s">
        <v>4</v>
      </c>
      <c r="D121" s="70" t="s">
        <v>248</v>
      </c>
      <c r="E121" s="83" t="s">
        <v>44</v>
      </c>
      <c r="F121" s="84">
        <v>314.2</v>
      </c>
      <c r="G121" s="8"/>
      <c r="H121" s="8"/>
      <c r="I121" s="8"/>
      <c r="J121" s="8"/>
      <c r="K121" s="8"/>
    </row>
    <row r="122" spans="1:11" hidden="1" x14ac:dyDescent="0.2">
      <c r="A122" s="10" t="s">
        <v>52</v>
      </c>
      <c r="B122" s="83" t="s">
        <v>14</v>
      </c>
      <c r="C122" s="83" t="s">
        <v>4</v>
      </c>
      <c r="D122" s="70" t="s">
        <v>248</v>
      </c>
      <c r="E122" s="83" t="s">
        <v>51</v>
      </c>
      <c r="F122" s="84"/>
      <c r="G122" s="8"/>
      <c r="H122" s="8"/>
      <c r="I122" s="8"/>
      <c r="J122" s="8"/>
      <c r="K122" s="8"/>
    </row>
    <row r="123" spans="1:11" x14ac:dyDescent="0.2">
      <c r="A123" s="11" t="s">
        <v>46</v>
      </c>
      <c r="B123" s="83" t="s">
        <v>14</v>
      </c>
      <c r="C123" s="83" t="s">
        <v>4</v>
      </c>
      <c r="D123" s="70" t="s">
        <v>178</v>
      </c>
      <c r="E123" s="83" t="s">
        <v>1</v>
      </c>
      <c r="F123" s="84">
        <f>F124+F127</f>
        <v>886.49999999999989</v>
      </c>
      <c r="G123" s="8"/>
      <c r="H123" s="8"/>
      <c r="I123" s="8"/>
      <c r="J123" s="8"/>
      <c r="K123" s="8"/>
    </row>
    <row r="124" spans="1:11" x14ac:dyDescent="0.2">
      <c r="A124" s="11" t="s">
        <v>54</v>
      </c>
      <c r="B124" s="83" t="s">
        <v>14</v>
      </c>
      <c r="C124" s="83" t="s">
        <v>4</v>
      </c>
      <c r="D124" s="70" t="s">
        <v>179</v>
      </c>
      <c r="E124" s="83" t="s">
        <v>1</v>
      </c>
      <c r="F124" s="84">
        <f>F126+F125</f>
        <v>705.09999999999991</v>
      </c>
      <c r="G124" s="8"/>
      <c r="H124" s="8"/>
      <c r="I124" s="8"/>
      <c r="J124" s="8"/>
      <c r="K124" s="8"/>
    </row>
    <row r="125" spans="1:11" x14ac:dyDescent="0.2">
      <c r="A125" s="11" t="s">
        <v>241</v>
      </c>
      <c r="B125" s="83" t="s">
        <v>14</v>
      </c>
      <c r="C125" s="83" t="s">
        <v>4</v>
      </c>
      <c r="D125" s="70" t="s">
        <v>179</v>
      </c>
      <c r="E125" s="83" t="s">
        <v>5</v>
      </c>
      <c r="F125" s="155">
        <v>497.4</v>
      </c>
      <c r="G125" s="8"/>
      <c r="H125" s="8"/>
      <c r="I125" s="8"/>
      <c r="J125" s="8"/>
      <c r="K125" s="8"/>
    </row>
    <row r="126" spans="1:11" ht="25.5" x14ac:dyDescent="0.2">
      <c r="A126" s="43" t="s">
        <v>180</v>
      </c>
      <c r="B126" s="83" t="s">
        <v>14</v>
      </c>
      <c r="C126" s="83" t="s">
        <v>4</v>
      </c>
      <c r="D126" s="70" t="s">
        <v>179</v>
      </c>
      <c r="E126" s="83" t="s">
        <v>51</v>
      </c>
      <c r="F126" s="155">
        <v>207.7</v>
      </c>
      <c r="G126" s="8"/>
      <c r="H126" s="8"/>
      <c r="I126" s="8"/>
      <c r="J126" s="8"/>
      <c r="K126" s="8"/>
    </row>
    <row r="127" spans="1:11" ht="18.75" customHeight="1" x14ac:dyDescent="0.2">
      <c r="A127" s="43" t="s">
        <v>302</v>
      </c>
      <c r="B127" s="83" t="s">
        <v>14</v>
      </c>
      <c r="C127" s="83" t="s">
        <v>4</v>
      </c>
      <c r="D127" s="70" t="s">
        <v>300</v>
      </c>
      <c r="E127" s="83" t="s">
        <v>1</v>
      </c>
      <c r="F127" s="155">
        <f>F128</f>
        <v>181.4</v>
      </c>
      <c r="G127" s="8"/>
      <c r="H127" s="8"/>
      <c r="I127" s="8"/>
      <c r="J127" s="8"/>
      <c r="K127" s="8"/>
    </row>
    <row r="128" spans="1:11" ht="25.5" x14ac:dyDescent="0.2">
      <c r="A128" s="43" t="s">
        <v>45</v>
      </c>
      <c r="B128" s="83" t="s">
        <v>14</v>
      </c>
      <c r="C128" s="83" t="s">
        <v>4</v>
      </c>
      <c r="D128" s="70" t="s">
        <v>300</v>
      </c>
      <c r="E128" s="83" t="s">
        <v>44</v>
      </c>
      <c r="F128" s="155">
        <v>181.4</v>
      </c>
      <c r="G128" s="8"/>
      <c r="H128" s="8"/>
      <c r="I128" s="8"/>
      <c r="J128" s="8"/>
      <c r="K128" s="8"/>
    </row>
    <row r="129" spans="1:11" ht="25.5" x14ac:dyDescent="0.2">
      <c r="A129" s="43" t="s">
        <v>306</v>
      </c>
      <c r="B129" s="83" t="s">
        <v>14</v>
      </c>
      <c r="C129" s="83" t="s">
        <v>4</v>
      </c>
      <c r="D129" s="70" t="s">
        <v>307</v>
      </c>
      <c r="E129" s="83" t="s">
        <v>1</v>
      </c>
      <c r="F129" s="155">
        <f>F130</f>
        <v>80.599999999999994</v>
      </c>
      <c r="G129" s="8"/>
      <c r="H129" s="8"/>
      <c r="I129" s="8"/>
      <c r="J129" s="8"/>
      <c r="K129" s="8"/>
    </row>
    <row r="130" spans="1:11" ht="25.5" x14ac:dyDescent="0.2">
      <c r="A130" s="43" t="s">
        <v>303</v>
      </c>
      <c r="B130" s="83" t="s">
        <v>14</v>
      </c>
      <c r="C130" s="83" t="s">
        <v>4</v>
      </c>
      <c r="D130" s="70" t="s">
        <v>301</v>
      </c>
      <c r="E130" s="83" t="s">
        <v>1</v>
      </c>
      <c r="F130" s="155">
        <f>F131</f>
        <v>80.599999999999994</v>
      </c>
      <c r="G130" s="8"/>
      <c r="H130" s="8"/>
      <c r="I130" s="8"/>
      <c r="J130" s="8"/>
      <c r="K130" s="8"/>
    </row>
    <row r="131" spans="1:11" ht="25.5" x14ac:dyDescent="0.2">
      <c r="A131" s="43" t="s">
        <v>45</v>
      </c>
      <c r="B131" s="83" t="s">
        <v>14</v>
      </c>
      <c r="C131" s="83" t="s">
        <v>4</v>
      </c>
      <c r="D131" s="70" t="s">
        <v>301</v>
      </c>
      <c r="E131" s="83" t="s">
        <v>44</v>
      </c>
      <c r="F131" s="155">
        <v>80.599999999999994</v>
      </c>
      <c r="G131" s="8"/>
      <c r="H131" s="8"/>
      <c r="I131" s="8"/>
      <c r="J131" s="8"/>
      <c r="K131" s="8"/>
    </row>
    <row r="132" spans="1:11" x14ac:dyDescent="0.2">
      <c r="A132" s="53" t="s">
        <v>124</v>
      </c>
      <c r="B132" s="85" t="s">
        <v>12</v>
      </c>
      <c r="C132" s="85" t="s">
        <v>2</v>
      </c>
      <c r="D132" s="86" t="s">
        <v>98</v>
      </c>
      <c r="E132" s="85" t="s">
        <v>1</v>
      </c>
      <c r="F132" s="87">
        <f>F133+F137</f>
        <v>282.59999999999997</v>
      </c>
      <c r="G132" s="8"/>
      <c r="H132" s="8"/>
      <c r="I132" s="8"/>
      <c r="J132" s="8"/>
      <c r="K132" s="8"/>
    </row>
    <row r="133" spans="1:11" x14ac:dyDescent="0.2">
      <c r="A133" s="56" t="s">
        <v>50</v>
      </c>
      <c r="B133" s="75" t="s">
        <v>12</v>
      </c>
      <c r="C133" s="75" t="s">
        <v>4</v>
      </c>
      <c r="D133" s="78" t="s">
        <v>98</v>
      </c>
      <c r="E133" s="75" t="s">
        <v>1</v>
      </c>
      <c r="F133" s="77">
        <f>F134</f>
        <v>267.7</v>
      </c>
      <c r="G133" s="8"/>
      <c r="H133" s="8"/>
      <c r="I133" s="8"/>
      <c r="J133" s="8"/>
      <c r="K133" s="8"/>
    </row>
    <row r="134" spans="1:11" x14ac:dyDescent="0.2">
      <c r="A134" s="15" t="s">
        <v>103</v>
      </c>
      <c r="B134" s="83" t="s">
        <v>12</v>
      </c>
      <c r="C134" s="83" t="s">
        <v>4</v>
      </c>
      <c r="D134" s="70" t="s">
        <v>104</v>
      </c>
      <c r="E134" s="83" t="s">
        <v>1</v>
      </c>
      <c r="F134" s="84">
        <f>F135</f>
        <v>267.7</v>
      </c>
      <c r="G134" s="8"/>
      <c r="H134" s="8"/>
      <c r="I134" s="8"/>
      <c r="J134" s="8"/>
      <c r="K134" s="8"/>
    </row>
    <row r="135" spans="1:11" x14ac:dyDescent="0.2">
      <c r="A135" s="10" t="s">
        <v>49</v>
      </c>
      <c r="B135" s="83" t="s">
        <v>12</v>
      </c>
      <c r="C135" s="83" t="s">
        <v>4</v>
      </c>
      <c r="D135" s="70" t="s">
        <v>105</v>
      </c>
      <c r="E135" s="83" t="s">
        <v>1</v>
      </c>
      <c r="F135" s="84">
        <f>F136</f>
        <v>267.7</v>
      </c>
      <c r="G135" s="8"/>
      <c r="H135" s="8"/>
      <c r="I135" s="8"/>
      <c r="J135" s="8"/>
      <c r="K135" s="8"/>
    </row>
    <row r="136" spans="1:11" x14ac:dyDescent="0.2">
      <c r="A136" s="96" t="s">
        <v>274</v>
      </c>
      <c r="B136" s="68" t="s">
        <v>12</v>
      </c>
      <c r="C136" s="68" t="s">
        <v>4</v>
      </c>
      <c r="D136" s="69" t="s">
        <v>119</v>
      </c>
      <c r="E136" s="68" t="s">
        <v>273</v>
      </c>
      <c r="F136" s="62">
        <v>267.7</v>
      </c>
      <c r="G136" s="8"/>
      <c r="H136" s="8"/>
      <c r="I136" s="8"/>
      <c r="J136" s="8"/>
      <c r="K136" s="8"/>
    </row>
    <row r="137" spans="1:11" x14ac:dyDescent="0.2">
      <c r="A137" s="56" t="s">
        <v>126</v>
      </c>
      <c r="B137" s="75" t="s">
        <v>12</v>
      </c>
      <c r="C137" s="75" t="s">
        <v>10</v>
      </c>
      <c r="D137" s="78" t="s">
        <v>98</v>
      </c>
      <c r="E137" s="75" t="s">
        <v>1</v>
      </c>
      <c r="F137" s="61">
        <f>F138</f>
        <v>14.9</v>
      </c>
      <c r="G137" s="8"/>
      <c r="H137" s="8"/>
      <c r="I137" s="8"/>
      <c r="J137" s="8"/>
      <c r="K137" s="8"/>
    </row>
    <row r="138" spans="1:11" x14ac:dyDescent="0.2">
      <c r="A138" s="58" t="s">
        <v>48</v>
      </c>
      <c r="B138" s="59" t="s">
        <v>12</v>
      </c>
      <c r="C138" s="59" t="s">
        <v>10</v>
      </c>
      <c r="D138" s="60" t="s">
        <v>98</v>
      </c>
      <c r="E138" s="59" t="s">
        <v>1</v>
      </c>
      <c r="F138" s="129">
        <f>F139</f>
        <v>14.9</v>
      </c>
      <c r="G138" s="8"/>
      <c r="H138" s="8"/>
      <c r="I138" s="8"/>
      <c r="J138" s="8"/>
      <c r="K138" s="8"/>
    </row>
    <row r="139" spans="1:11" x14ac:dyDescent="0.2">
      <c r="A139" s="10" t="s">
        <v>46</v>
      </c>
      <c r="B139" s="68" t="s">
        <v>12</v>
      </c>
      <c r="C139" s="68" t="s">
        <v>10</v>
      </c>
      <c r="D139" s="69" t="s">
        <v>127</v>
      </c>
      <c r="E139" s="68" t="s">
        <v>1</v>
      </c>
      <c r="F139" s="62">
        <f>F140</f>
        <v>14.9</v>
      </c>
      <c r="G139" s="8"/>
      <c r="H139" s="8"/>
      <c r="I139" s="8"/>
      <c r="J139" s="8"/>
      <c r="K139" s="8"/>
    </row>
    <row r="140" spans="1:11" ht="25.5" x14ac:dyDescent="0.2">
      <c r="A140" s="10" t="s">
        <v>45</v>
      </c>
      <c r="B140" s="68" t="s">
        <v>12</v>
      </c>
      <c r="C140" s="68" t="s">
        <v>10</v>
      </c>
      <c r="D140" s="69" t="s">
        <v>249</v>
      </c>
      <c r="E140" s="68" t="s">
        <v>44</v>
      </c>
      <c r="F140" s="112">
        <v>14.9</v>
      </c>
      <c r="G140" s="8"/>
      <c r="H140" s="8"/>
      <c r="I140" s="8"/>
      <c r="J140" s="8"/>
      <c r="K140" s="8"/>
    </row>
    <row r="141" spans="1:11" x14ac:dyDescent="0.25">
      <c r="A141" s="8"/>
      <c r="B141" s="8"/>
      <c r="C141" s="16"/>
      <c r="D141" s="8"/>
      <c r="E141" s="9"/>
      <c r="F141" s="8"/>
      <c r="G141" s="8"/>
      <c r="H141" s="8"/>
      <c r="I141" s="8"/>
      <c r="J141" s="8"/>
      <c r="K141" s="8"/>
    </row>
    <row r="142" spans="1:11" x14ac:dyDescent="0.25">
      <c r="A142" s="8"/>
      <c r="B142" s="8"/>
      <c r="C142" s="16"/>
      <c r="D142" s="8"/>
      <c r="E142" s="9"/>
      <c r="F142" s="8"/>
      <c r="G142" s="8"/>
      <c r="H142" s="8"/>
      <c r="I142" s="8"/>
      <c r="J142" s="8"/>
      <c r="K142" s="8"/>
    </row>
    <row r="143" spans="1:11" x14ac:dyDescent="0.25">
      <c r="A143" s="8"/>
      <c r="B143" s="8"/>
      <c r="C143" s="16"/>
      <c r="D143" s="8"/>
      <c r="E143" s="9"/>
      <c r="F143" s="8"/>
      <c r="G143" s="8"/>
      <c r="H143" s="8"/>
      <c r="I143" s="8"/>
      <c r="J143" s="8"/>
      <c r="K143" s="8"/>
    </row>
    <row r="144" spans="1:11" x14ac:dyDescent="0.25">
      <c r="A144" s="8"/>
      <c r="B144" s="8"/>
      <c r="C144" s="16"/>
      <c r="D144" s="8"/>
      <c r="E144" s="9"/>
      <c r="F144" s="8"/>
      <c r="G144" s="8"/>
      <c r="H144" s="8"/>
      <c r="I144" s="8"/>
      <c r="J144" s="8"/>
      <c r="K144" s="8"/>
    </row>
    <row r="145" spans="1:11" x14ac:dyDescent="0.25">
      <c r="A145" s="8"/>
      <c r="B145" s="8"/>
      <c r="C145" s="16"/>
      <c r="D145" s="8"/>
      <c r="E145" s="9"/>
      <c r="F145" s="8"/>
      <c r="G145" s="8"/>
      <c r="H145" s="8"/>
      <c r="I145" s="8"/>
      <c r="J145" s="8"/>
      <c r="K145" s="8"/>
    </row>
    <row r="146" spans="1:11" x14ac:dyDescent="0.25">
      <c r="A146" s="8"/>
      <c r="B146" s="8"/>
      <c r="C146" s="16"/>
      <c r="D146" s="8"/>
      <c r="E146" s="9"/>
      <c r="F146" s="8"/>
      <c r="G146" s="8"/>
      <c r="H146" s="8"/>
      <c r="I146" s="8"/>
      <c r="J146" s="8"/>
      <c r="K146" s="8"/>
    </row>
    <row r="147" spans="1:11" x14ac:dyDescent="0.25">
      <c r="A147" s="8"/>
      <c r="B147" s="8"/>
      <c r="C147" s="16"/>
      <c r="D147" s="8"/>
      <c r="E147" s="9"/>
      <c r="F147" s="8"/>
      <c r="G147" s="8"/>
      <c r="H147" s="8"/>
      <c r="I147" s="8"/>
      <c r="J147" s="8"/>
      <c r="K147" s="8"/>
    </row>
    <row r="148" spans="1:11" x14ac:dyDescent="0.25">
      <c r="A148" s="8"/>
      <c r="B148" s="8"/>
      <c r="C148" s="16"/>
      <c r="D148" s="8"/>
      <c r="E148" s="9"/>
      <c r="F148" s="8"/>
      <c r="G148" s="8"/>
      <c r="H148" s="8"/>
      <c r="I148" s="8"/>
      <c r="J148" s="8"/>
      <c r="K148" s="8"/>
    </row>
    <row r="149" spans="1:11" x14ac:dyDescent="0.25">
      <c r="A149" s="8"/>
      <c r="B149" s="8"/>
      <c r="C149" s="16"/>
      <c r="D149" s="8"/>
      <c r="E149" s="9"/>
      <c r="F149" s="8"/>
      <c r="G149" s="8"/>
      <c r="H149" s="8"/>
      <c r="I149" s="8"/>
      <c r="J149" s="8"/>
      <c r="K149" s="8"/>
    </row>
    <row r="150" spans="1:11" x14ac:dyDescent="0.25">
      <c r="A150" s="8"/>
      <c r="B150" s="8"/>
      <c r="C150" s="16"/>
      <c r="D150" s="8"/>
      <c r="E150" s="9"/>
      <c r="F150" s="8"/>
      <c r="G150" s="8"/>
      <c r="H150" s="8"/>
      <c r="I150" s="8"/>
      <c r="J150" s="8"/>
      <c r="K150" s="8"/>
    </row>
    <row r="151" spans="1:11" x14ac:dyDescent="0.25">
      <c r="A151" s="8"/>
      <c r="B151" s="8"/>
      <c r="C151" s="16"/>
      <c r="D151" s="8"/>
      <c r="E151" s="9"/>
      <c r="F151" s="8"/>
      <c r="G151" s="8"/>
      <c r="H151" s="8"/>
      <c r="I151" s="8"/>
      <c r="J151" s="8"/>
      <c r="K151" s="8"/>
    </row>
    <row r="152" spans="1:11" x14ac:dyDescent="0.25">
      <c r="A152" s="8"/>
      <c r="B152" s="8"/>
      <c r="C152" s="16"/>
      <c r="D152" s="8"/>
      <c r="E152" s="9"/>
      <c r="F152" s="8"/>
      <c r="G152" s="8"/>
      <c r="H152" s="8"/>
      <c r="I152" s="8"/>
      <c r="J152" s="8"/>
      <c r="K152" s="8"/>
    </row>
    <row r="153" spans="1:11" x14ac:dyDescent="0.25">
      <c r="A153" s="8"/>
      <c r="B153" s="8"/>
      <c r="C153" s="16"/>
      <c r="D153" s="8"/>
      <c r="E153" s="9"/>
      <c r="F153" s="8"/>
      <c r="G153" s="8"/>
      <c r="H153" s="8"/>
      <c r="I153" s="8"/>
      <c r="J153" s="8"/>
      <c r="K153" s="8"/>
    </row>
    <row r="154" spans="1:11" x14ac:dyDescent="0.25">
      <c r="A154" s="8"/>
      <c r="B154" s="8"/>
      <c r="C154" s="16"/>
      <c r="D154" s="8"/>
      <c r="E154" s="9"/>
      <c r="F154" s="8"/>
      <c r="G154" s="8"/>
      <c r="H154" s="8"/>
      <c r="I154" s="8"/>
      <c r="J154" s="8"/>
      <c r="K154" s="8"/>
    </row>
    <row r="155" spans="1:11" x14ac:dyDescent="0.25">
      <c r="A155" s="8"/>
      <c r="B155" s="8"/>
      <c r="C155" s="16"/>
      <c r="D155" s="8"/>
      <c r="E155" s="9"/>
      <c r="F155" s="8"/>
      <c r="G155" s="8"/>
      <c r="H155" s="8"/>
      <c r="I155" s="8"/>
      <c r="J155" s="8"/>
      <c r="K155" s="8"/>
    </row>
    <row r="156" spans="1:11" x14ac:dyDescent="0.25">
      <c r="A156" s="8"/>
      <c r="B156" s="8"/>
      <c r="C156" s="16"/>
      <c r="D156" s="8"/>
      <c r="E156" s="9"/>
      <c r="F156" s="8"/>
      <c r="G156" s="8"/>
      <c r="H156" s="8"/>
      <c r="I156" s="8"/>
      <c r="J156" s="8"/>
      <c r="K156" s="8"/>
    </row>
    <row r="157" spans="1:11" x14ac:dyDescent="0.25">
      <c r="A157" s="8"/>
      <c r="B157" s="8"/>
      <c r="C157" s="16"/>
      <c r="D157" s="8"/>
      <c r="E157" s="9"/>
      <c r="F157" s="8"/>
      <c r="G157" s="8"/>
      <c r="H157" s="8"/>
      <c r="I157" s="8"/>
      <c r="J157" s="8"/>
      <c r="K157" s="8"/>
    </row>
    <row r="158" spans="1:11" x14ac:dyDescent="0.25">
      <c r="A158" s="8"/>
      <c r="B158" s="8"/>
      <c r="C158" s="16"/>
      <c r="D158" s="8"/>
      <c r="E158" s="9"/>
      <c r="F158" s="8"/>
      <c r="G158" s="8"/>
      <c r="H158" s="8"/>
      <c r="I158" s="8"/>
      <c r="J158" s="8"/>
      <c r="K158" s="8"/>
    </row>
    <row r="159" spans="1:11" x14ac:dyDescent="0.25">
      <c r="A159" s="8"/>
      <c r="B159" s="8"/>
      <c r="C159" s="16"/>
      <c r="D159" s="8"/>
      <c r="E159" s="9"/>
      <c r="F159" s="8"/>
      <c r="G159" s="8"/>
      <c r="H159" s="8"/>
      <c r="I159" s="8"/>
      <c r="J159" s="8"/>
      <c r="K159" s="8"/>
    </row>
    <row r="160" spans="1:11" x14ac:dyDescent="0.25">
      <c r="A160" s="8"/>
      <c r="B160" s="8"/>
      <c r="C160" s="16"/>
      <c r="D160" s="8"/>
      <c r="E160" s="9"/>
      <c r="F160" s="8"/>
      <c r="G160" s="8"/>
      <c r="H160" s="8"/>
      <c r="I160" s="8"/>
      <c r="J160" s="8"/>
      <c r="K160" s="8"/>
    </row>
    <row r="161" spans="1:11" x14ac:dyDescent="0.25">
      <c r="A161" s="8"/>
      <c r="B161" s="8"/>
      <c r="C161" s="16"/>
      <c r="D161" s="8"/>
      <c r="E161" s="9"/>
      <c r="F161" s="8"/>
      <c r="G161" s="8"/>
      <c r="H161" s="8"/>
      <c r="I161" s="8"/>
      <c r="J161" s="8"/>
      <c r="K161" s="8"/>
    </row>
    <row r="162" spans="1:11" x14ac:dyDescent="0.25">
      <c r="A162" s="8"/>
      <c r="B162" s="8"/>
      <c r="C162" s="16"/>
      <c r="D162" s="8"/>
      <c r="E162" s="9"/>
      <c r="F162" s="8"/>
      <c r="G162" s="8"/>
      <c r="H162" s="8"/>
      <c r="I162" s="8"/>
      <c r="J162" s="8"/>
      <c r="K162" s="8"/>
    </row>
    <row r="163" spans="1:11" x14ac:dyDescent="0.25">
      <c r="A163" s="8"/>
      <c r="B163" s="8"/>
      <c r="C163" s="16"/>
      <c r="D163" s="8"/>
      <c r="E163" s="9"/>
      <c r="F163" s="8"/>
      <c r="G163" s="8"/>
      <c r="H163" s="8"/>
      <c r="I163" s="8"/>
      <c r="J163" s="8"/>
      <c r="K163" s="8"/>
    </row>
    <row r="164" spans="1:11" x14ac:dyDescent="0.25">
      <c r="A164" s="8"/>
      <c r="B164" s="8"/>
      <c r="C164" s="16"/>
      <c r="D164" s="8"/>
      <c r="E164" s="9"/>
      <c r="F164" s="8"/>
      <c r="G164" s="8"/>
      <c r="H164" s="8"/>
      <c r="I164" s="8"/>
      <c r="J164" s="8"/>
      <c r="K164" s="8"/>
    </row>
    <row r="165" spans="1:11" x14ac:dyDescent="0.25">
      <c r="A165" s="8"/>
      <c r="B165" s="8"/>
      <c r="C165" s="16"/>
      <c r="D165" s="8"/>
      <c r="E165" s="9"/>
      <c r="F165" s="8"/>
      <c r="G165" s="8"/>
      <c r="H165" s="8"/>
      <c r="I165" s="8"/>
      <c r="J165" s="8"/>
      <c r="K165" s="8"/>
    </row>
    <row r="166" spans="1:11" x14ac:dyDescent="0.25">
      <c r="A166" s="8"/>
      <c r="B166" s="8"/>
      <c r="C166" s="16"/>
      <c r="D166" s="8"/>
      <c r="E166" s="9"/>
      <c r="F166" s="8"/>
      <c r="G166" s="8"/>
      <c r="H166" s="8"/>
      <c r="I166" s="8"/>
      <c r="J166" s="8"/>
      <c r="K166" s="8"/>
    </row>
    <row r="167" spans="1:11" x14ac:dyDescent="0.25">
      <c r="A167" s="8"/>
      <c r="B167" s="8"/>
      <c r="C167" s="16"/>
      <c r="D167" s="8"/>
      <c r="E167" s="9"/>
      <c r="F167" s="8"/>
      <c r="G167" s="8"/>
      <c r="H167" s="8"/>
      <c r="I167" s="8"/>
      <c r="J167" s="8"/>
      <c r="K167" s="8"/>
    </row>
    <row r="168" spans="1:11" x14ac:dyDescent="0.25">
      <c r="A168" s="8"/>
      <c r="B168" s="8"/>
      <c r="C168" s="16"/>
      <c r="D168" s="8"/>
      <c r="E168" s="9"/>
      <c r="F168" s="8"/>
      <c r="G168" s="8"/>
      <c r="H168" s="8"/>
      <c r="I168" s="8"/>
      <c r="J168" s="8"/>
      <c r="K168" s="8"/>
    </row>
    <row r="169" spans="1:11" x14ac:dyDescent="0.25">
      <c r="A169" s="8"/>
      <c r="B169" s="8"/>
      <c r="C169" s="16"/>
      <c r="D169" s="8"/>
      <c r="E169" s="9"/>
      <c r="F169" s="8"/>
      <c r="G169" s="8"/>
      <c r="H169" s="8"/>
      <c r="I169" s="8"/>
      <c r="J169" s="8"/>
      <c r="K169" s="8"/>
    </row>
    <row r="170" spans="1:11" x14ac:dyDescent="0.25">
      <c r="A170" s="8"/>
      <c r="B170" s="8"/>
      <c r="C170" s="16"/>
      <c r="D170" s="8"/>
      <c r="E170" s="9"/>
      <c r="F170" s="8"/>
      <c r="G170" s="8"/>
      <c r="H170" s="8"/>
      <c r="I170" s="8"/>
      <c r="J170" s="8"/>
      <c r="K170" s="8"/>
    </row>
    <row r="171" spans="1:11" x14ac:dyDescent="0.25">
      <c r="A171" s="8"/>
      <c r="B171" s="8"/>
      <c r="C171" s="16"/>
      <c r="D171" s="8"/>
      <c r="E171" s="9"/>
      <c r="F171" s="8"/>
      <c r="G171" s="8"/>
      <c r="H171" s="8"/>
      <c r="I171" s="8"/>
      <c r="J171" s="8"/>
      <c r="K171" s="8"/>
    </row>
    <row r="172" spans="1:11" x14ac:dyDescent="0.25">
      <c r="A172" s="8"/>
      <c r="B172" s="8"/>
      <c r="C172" s="16"/>
      <c r="D172" s="8"/>
      <c r="E172" s="9"/>
      <c r="F172" s="8"/>
      <c r="G172" s="8"/>
      <c r="H172" s="8"/>
      <c r="I172" s="8"/>
      <c r="J172" s="8"/>
      <c r="K172" s="8"/>
    </row>
    <row r="173" spans="1:11" x14ac:dyDescent="0.25">
      <c r="A173" s="8"/>
      <c r="B173" s="8"/>
      <c r="C173" s="16"/>
      <c r="D173" s="8"/>
      <c r="E173" s="9"/>
      <c r="F173" s="8"/>
      <c r="G173" s="8"/>
      <c r="H173" s="8"/>
      <c r="I173" s="8"/>
      <c r="J173" s="8"/>
      <c r="K173" s="8"/>
    </row>
    <row r="174" spans="1:11" x14ac:dyDescent="0.25">
      <c r="A174" s="8"/>
      <c r="B174" s="8"/>
      <c r="C174" s="16"/>
      <c r="D174" s="8"/>
      <c r="E174" s="9"/>
      <c r="F174" s="8"/>
      <c r="G174" s="8"/>
      <c r="H174" s="8"/>
      <c r="I174" s="8"/>
      <c r="J174" s="8"/>
      <c r="K174" s="8"/>
    </row>
    <row r="175" spans="1:11" x14ac:dyDescent="0.25">
      <c r="A175" s="8"/>
      <c r="B175" s="8"/>
      <c r="C175" s="16"/>
      <c r="D175" s="8"/>
      <c r="E175" s="9"/>
      <c r="F175" s="8"/>
      <c r="G175" s="8"/>
      <c r="H175" s="8"/>
      <c r="I175" s="8"/>
      <c r="J175" s="8"/>
      <c r="K175" s="8"/>
    </row>
    <row r="176" spans="1:11" x14ac:dyDescent="0.25">
      <c r="A176" s="8"/>
      <c r="B176" s="8"/>
      <c r="C176" s="16"/>
      <c r="D176" s="8"/>
      <c r="E176" s="9"/>
      <c r="F176" s="8"/>
      <c r="G176" s="8"/>
      <c r="H176" s="8"/>
      <c r="I176" s="8"/>
      <c r="J176" s="8"/>
      <c r="K176" s="8"/>
    </row>
    <row r="177" spans="1:11" x14ac:dyDescent="0.25">
      <c r="A177" s="8"/>
      <c r="B177" s="8"/>
      <c r="C177" s="16"/>
      <c r="D177" s="8"/>
      <c r="E177" s="9"/>
      <c r="F177" s="8"/>
      <c r="G177" s="8"/>
      <c r="H177" s="8"/>
      <c r="I177" s="8"/>
      <c r="J177" s="8"/>
      <c r="K177" s="8"/>
    </row>
    <row r="178" spans="1:11" x14ac:dyDescent="0.25">
      <c r="A178" s="8"/>
      <c r="B178" s="8"/>
      <c r="C178" s="16"/>
      <c r="D178" s="8"/>
      <c r="E178" s="9"/>
      <c r="F178" s="8"/>
      <c r="G178" s="8"/>
      <c r="H178" s="8"/>
      <c r="I178" s="8"/>
      <c r="J178" s="8"/>
      <c r="K178" s="8"/>
    </row>
    <row r="179" spans="1:11" x14ac:dyDescent="0.25">
      <c r="A179" s="8"/>
      <c r="B179" s="8"/>
      <c r="C179" s="16"/>
      <c r="D179" s="8"/>
      <c r="E179" s="9"/>
      <c r="F179" s="8"/>
      <c r="G179" s="8"/>
      <c r="H179" s="8"/>
      <c r="I179" s="8"/>
      <c r="J179" s="8"/>
      <c r="K179" s="8"/>
    </row>
    <row r="180" spans="1:11" x14ac:dyDescent="0.25">
      <c r="A180" s="8"/>
      <c r="B180" s="8"/>
      <c r="C180" s="16"/>
      <c r="D180" s="8"/>
      <c r="E180" s="9"/>
      <c r="F180" s="8"/>
      <c r="G180" s="8"/>
      <c r="H180" s="8"/>
      <c r="I180" s="8"/>
      <c r="J180" s="8"/>
      <c r="K180" s="8"/>
    </row>
    <row r="181" spans="1:11" x14ac:dyDescent="0.25">
      <c r="A181" s="8"/>
      <c r="B181" s="8"/>
      <c r="C181" s="16"/>
      <c r="D181" s="8"/>
      <c r="E181" s="9"/>
      <c r="F181" s="8"/>
      <c r="G181" s="8"/>
      <c r="H181" s="8"/>
      <c r="I181" s="8"/>
      <c r="J181" s="8"/>
      <c r="K181" s="8"/>
    </row>
    <row r="182" spans="1:11" x14ac:dyDescent="0.25">
      <c r="A182" s="8"/>
      <c r="B182" s="8"/>
      <c r="C182" s="16"/>
      <c r="D182" s="8"/>
      <c r="E182" s="9"/>
      <c r="F182" s="8"/>
      <c r="G182" s="8"/>
      <c r="H182" s="8"/>
      <c r="I182" s="8"/>
      <c r="J182" s="8"/>
      <c r="K182" s="8"/>
    </row>
    <row r="183" spans="1:11" x14ac:dyDescent="0.25">
      <c r="A183" s="8"/>
      <c r="B183" s="8"/>
      <c r="C183" s="16"/>
      <c r="D183" s="8"/>
      <c r="E183" s="9"/>
      <c r="F183" s="8"/>
      <c r="G183" s="8"/>
      <c r="H183" s="8"/>
      <c r="I183" s="8"/>
      <c r="J183" s="8"/>
      <c r="K183" s="8"/>
    </row>
    <row r="184" spans="1:11" x14ac:dyDescent="0.25">
      <c r="A184" s="8"/>
      <c r="B184" s="8"/>
      <c r="C184" s="16"/>
      <c r="D184" s="8"/>
      <c r="E184" s="9"/>
      <c r="F184" s="8"/>
      <c r="G184" s="8"/>
      <c r="H184" s="8"/>
      <c r="I184" s="8"/>
      <c r="J184" s="8"/>
      <c r="K184" s="8"/>
    </row>
    <row r="185" spans="1:11" x14ac:dyDescent="0.25">
      <c r="A185" s="8"/>
      <c r="B185" s="8"/>
      <c r="C185" s="16"/>
      <c r="D185" s="8"/>
      <c r="E185" s="9"/>
      <c r="F185" s="8"/>
      <c r="G185" s="8"/>
      <c r="H185" s="8"/>
      <c r="I185" s="8"/>
      <c r="J185" s="8"/>
      <c r="K185" s="8"/>
    </row>
    <row r="186" spans="1:11" x14ac:dyDescent="0.25">
      <c r="A186" s="8"/>
      <c r="B186" s="8"/>
      <c r="C186" s="16"/>
      <c r="D186" s="8"/>
      <c r="E186" s="9"/>
      <c r="F186" s="8"/>
      <c r="G186" s="8"/>
      <c r="H186" s="8"/>
      <c r="I186" s="8"/>
      <c r="J186" s="8"/>
      <c r="K186" s="8"/>
    </row>
    <row r="187" spans="1:11" x14ac:dyDescent="0.25">
      <c r="A187" s="8"/>
      <c r="B187" s="8"/>
      <c r="C187" s="16"/>
      <c r="D187" s="8"/>
      <c r="E187" s="9"/>
      <c r="F187" s="8"/>
      <c r="G187" s="8"/>
      <c r="H187" s="8"/>
      <c r="I187" s="8"/>
      <c r="J187" s="8"/>
      <c r="K187" s="8"/>
    </row>
    <row r="188" spans="1:11" x14ac:dyDescent="0.25">
      <c r="A188" s="8"/>
      <c r="B188" s="8"/>
      <c r="C188" s="16"/>
      <c r="D188" s="8"/>
      <c r="E188" s="9"/>
      <c r="F188" s="8"/>
      <c r="G188" s="8"/>
      <c r="H188" s="8"/>
      <c r="I188" s="8"/>
      <c r="J188" s="8"/>
      <c r="K188" s="8"/>
    </row>
    <row r="189" spans="1:11" x14ac:dyDescent="0.25">
      <c r="A189" s="8"/>
      <c r="B189" s="8"/>
      <c r="C189" s="16"/>
      <c r="D189" s="8"/>
      <c r="E189" s="9"/>
      <c r="F189" s="8"/>
      <c r="G189" s="8"/>
      <c r="H189" s="8"/>
      <c r="I189" s="8"/>
      <c r="J189" s="8"/>
      <c r="K189" s="8"/>
    </row>
    <row r="190" spans="1:11" x14ac:dyDescent="0.25">
      <c r="A190" s="8"/>
      <c r="B190" s="8"/>
      <c r="C190" s="16"/>
      <c r="D190" s="8"/>
      <c r="E190" s="9"/>
      <c r="F190" s="8"/>
      <c r="G190" s="8"/>
      <c r="H190" s="8"/>
      <c r="I190" s="8"/>
      <c r="J190" s="8"/>
      <c r="K190" s="8"/>
    </row>
    <row r="191" spans="1:11" x14ac:dyDescent="0.25">
      <c r="A191" s="8"/>
      <c r="B191" s="8"/>
      <c r="C191" s="16"/>
      <c r="D191" s="8"/>
      <c r="E191" s="9"/>
      <c r="F191" s="8"/>
      <c r="G191" s="8"/>
      <c r="H191" s="8"/>
      <c r="I191" s="8"/>
      <c r="J191" s="8"/>
      <c r="K191" s="8"/>
    </row>
    <row r="192" spans="1:11" x14ac:dyDescent="0.25">
      <c r="A192" s="8"/>
      <c r="B192" s="8"/>
      <c r="C192" s="16"/>
      <c r="D192" s="8"/>
      <c r="E192" s="9"/>
      <c r="F192" s="8"/>
      <c r="G192" s="8"/>
      <c r="H192" s="8"/>
      <c r="I192" s="8"/>
      <c r="J192" s="8"/>
      <c r="K192" s="8"/>
    </row>
    <row r="193" spans="1:11" x14ac:dyDescent="0.25">
      <c r="A193" s="8"/>
      <c r="B193" s="8"/>
      <c r="C193" s="16"/>
      <c r="D193" s="8"/>
      <c r="E193" s="9"/>
      <c r="F193" s="8"/>
      <c r="G193" s="8"/>
      <c r="H193" s="8"/>
      <c r="I193" s="8"/>
      <c r="J193" s="8"/>
      <c r="K193" s="8"/>
    </row>
    <row r="194" spans="1:11" x14ac:dyDescent="0.25">
      <c r="A194" s="8"/>
      <c r="B194" s="8"/>
      <c r="C194" s="16"/>
      <c r="D194" s="8"/>
      <c r="E194" s="9"/>
      <c r="F194" s="8"/>
      <c r="G194" s="8"/>
      <c r="H194" s="8"/>
      <c r="I194" s="8"/>
      <c r="J194" s="8"/>
      <c r="K194" s="8"/>
    </row>
    <row r="195" spans="1:11" x14ac:dyDescent="0.25">
      <c r="A195" s="8"/>
      <c r="B195" s="8"/>
      <c r="C195" s="16"/>
      <c r="D195" s="8"/>
      <c r="E195" s="9"/>
      <c r="F195" s="8"/>
      <c r="G195" s="8"/>
      <c r="H195" s="8"/>
      <c r="I195" s="8"/>
      <c r="J195" s="8"/>
      <c r="K195" s="8"/>
    </row>
    <row r="196" spans="1:11" x14ac:dyDescent="0.25">
      <c r="A196" s="8"/>
      <c r="B196" s="8"/>
      <c r="C196" s="16"/>
      <c r="D196" s="8"/>
      <c r="E196" s="9"/>
      <c r="F196" s="8"/>
      <c r="G196" s="8"/>
      <c r="H196" s="8"/>
      <c r="I196" s="8"/>
      <c r="J196" s="8"/>
      <c r="K196" s="8"/>
    </row>
    <row r="197" spans="1:11" x14ac:dyDescent="0.25">
      <c r="A197" s="8"/>
      <c r="B197" s="8"/>
      <c r="C197" s="16"/>
      <c r="D197" s="8"/>
      <c r="E197" s="9"/>
      <c r="F197" s="8"/>
      <c r="G197" s="8"/>
      <c r="H197" s="8"/>
      <c r="I197" s="8"/>
      <c r="J197" s="8"/>
      <c r="K197" s="8"/>
    </row>
    <row r="198" spans="1:11" x14ac:dyDescent="0.25">
      <c r="A198" s="8"/>
      <c r="B198" s="8"/>
      <c r="C198" s="16"/>
      <c r="D198" s="8"/>
      <c r="E198" s="9"/>
      <c r="F198" s="8"/>
      <c r="G198" s="8"/>
      <c r="H198" s="8"/>
      <c r="I198" s="8"/>
      <c r="J198" s="8"/>
      <c r="K198" s="8"/>
    </row>
    <row r="199" spans="1:11" x14ac:dyDescent="0.25">
      <c r="A199" s="8"/>
      <c r="B199" s="8"/>
      <c r="C199" s="16"/>
      <c r="D199" s="8"/>
      <c r="E199" s="9"/>
      <c r="F199" s="8"/>
      <c r="G199" s="8"/>
      <c r="H199" s="8"/>
      <c r="I199" s="8"/>
      <c r="J199" s="8"/>
      <c r="K199" s="8"/>
    </row>
    <row r="200" spans="1:11" x14ac:dyDescent="0.25">
      <c r="A200" s="8"/>
      <c r="B200" s="8"/>
      <c r="C200" s="16"/>
      <c r="D200" s="8"/>
      <c r="E200" s="9"/>
      <c r="F200" s="8"/>
      <c r="G200" s="8"/>
      <c r="H200" s="8"/>
      <c r="I200" s="8"/>
      <c r="J200" s="8"/>
      <c r="K200" s="8"/>
    </row>
    <row r="201" spans="1:11" x14ac:dyDescent="0.25">
      <c r="A201" s="8"/>
      <c r="B201" s="8"/>
      <c r="C201" s="16"/>
      <c r="D201" s="8"/>
      <c r="E201" s="9"/>
      <c r="F201" s="8"/>
      <c r="G201" s="8"/>
      <c r="H201" s="8"/>
      <c r="I201" s="8"/>
      <c r="J201" s="8"/>
      <c r="K201" s="8"/>
    </row>
    <row r="202" spans="1:11" x14ac:dyDescent="0.25">
      <c r="A202" s="8"/>
      <c r="B202" s="8"/>
      <c r="C202" s="16"/>
      <c r="D202" s="8"/>
      <c r="E202" s="9"/>
      <c r="F202" s="8"/>
      <c r="G202" s="8"/>
      <c r="H202" s="8"/>
      <c r="I202" s="8"/>
      <c r="J202" s="8"/>
      <c r="K202" s="8"/>
    </row>
    <row r="203" spans="1:11" x14ac:dyDescent="0.25">
      <c r="A203" s="8"/>
      <c r="B203" s="8"/>
      <c r="C203" s="16"/>
      <c r="D203" s="8"/>
      <c r="E203" s="9"/>
      <c r="F203" s="8"/>
      <c r="G203" s="8"/>
      <c r="H203" s="8"/>
      <c r="I203" s="8"/>
      <c r="J203" s="8"/>
      <c r="K203" s="8"/>
    </row>
    <row r="204" spans="1:11" x14ac:dyDescent="0.25">
      <c r="A204" s="8"/>
      <c r="B204" s="8"/>
      <c r="C204" s="16"/>
      <c r="D204" s="8"/>
      <c r="E204" s="9"/>
      <c r="F204" s="8"/>
      <c r="G204" s="8"/>
      <c r="H204" s="8"/>
      <c r="I204" s="8"/>
      <c r="J204" s="8"/>
      <c r="K204" s="8"/>
    </row>
    <row r="205" spans="1:11" x14ac:dyDescent="0.25">
      <c r="A205" s="8"/>
      <c r="B205" s="8"/>
      <c r="C205" s="16"/>
      <c r="D205" s="8"/>
      <c r="E205" s="9"/>
      <c r="F205" s="8"/>
      <c r="G205" s="8"/>
      <c r="H205" s="8"/>
      <c r="I205" s="8"/>
      <c r="J205" s="8"/>
      <c r="K205" s="8"/>
    </row>
    <row r="206" spans="1:11" x14ac:dyDescent="0.25">
      <c r="A206" s="8"/>
      <c r="B206" s="8"/>
      <c r="C206" s="16"/>
      <c r="D206" s="8"/>
      <c r="E206" s="9"/>
      <c r="F206" s="8"/>
      <c r="G206" s="8"/>
      <c r="H206" s="8"/>
      <c r="I206" s="8"/>
      <c r="J206" s="8"/>
      <c r="K206" s="8"/>
    </row>
    <row r="207" spans="1:11" x14ac:dyDescent="0.25">
      <c r="A207" s="8"/>
      <c r="B207" s="8"/>
      <c r="C207" s="16"/>
      <c r="D207" s="8"/>
      <c r="E207" s="9"/>
      <c r="F207" s="8"/>
      <c r="G207" s="8"/>
      <c r="H207" s="8"/>
      <c r="I207" s="8"/>
      <c r="J207" s="8"/>
      <c r="K207" s="8"/>
    </row>
    <row r="208" spans="1:11" x14ac:dyDescent="0.25">
      <c r="A208" s="8"/>
      <c r="B208" s="8"/>
      <c r="C208" s="16"/>
      <c r="D208" s="8"/>
      <c r="E208" s="9"/>
      <c r="F208" s="8"/>
      <c r="G208" s="8"/>
      <c r="H208" s="8"/>
      <c r="I208" s="8"/>
      <c r="J208" s="8"/>
      <c r="K208" s="8"/>
    </row>
    <row r="209" spans="1:11" x14ac:dyDescent="0.25">
      <c r="A209" s="8"/>
      <c r="B209" s="8"/>
      <c r="C209" s="16"/>
      <c r="D209" s="8"/>
      <c r="E209" s="9"/>
      <c r="F209" s="8"/>
      <c r="G209" s="8"/>
      <c r="H209" s="8"/>
      <c r="I209" s="8"/>
      <c r="J209" s="8"/>
      <c r="K209" s="8"/>
    </row>
  </sheetData>
  <autoFilter ref="D1:D20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1"/>
  <sheetViews>
    <sheetView zoomScaleNormal="100" workbookViewId="0">
      <selection activeCell="E2" sqref="E2:G2"/>
    </sheetView>
  </sheetViews>
  <sheetFormatPr defaultRowHeight="15.75" x14ac:dyDescent="0.25"/>
  <cols>
    <col min="1" max="1" width="54.5703125" customWidth="1"/>
    <col min="2" max="2" width="5.42578125" style="19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7" customWidth="1"/>
    <col min="8" max="8" width="9.140625" hidden="1" customWidth="1"/>
  </cols>
  <sheetData>
    <row r="1" spans="1:13" ht="15.75" customHeight="1" x14ac:dyDescent="0.2">
      <c r="A1" s="8"/>
      <c r="B1" s="18"/>
      <c r="C1" s="8"/>
      <c r="D1" s="8"/>
      <c r="E1" s="16"/>
      <c r="F1" s="287" t="s">
        <v>130</v>
      </c>
      <c r="G1" s="287"/>
      <c r="H1" s="1"/>
      <c r="I1" s="1"/>
      <c r="J1" s="8"/>
      <c r="K1" s="8"/>
      <c r="L1" s="8"/>
      <c r="M1" s="8"/>
    </row>
    <row r="2" spans="1:13" ht="47.25" customHeight="1" x14ac:dyDescent="0.2">
      <c r="A2" s="8"/>
      <c r="B2" s="18"/>
      <c r="C2" s="13"/>
      <c r="D2" s="13"/>
      <c r="E2" s="301" t="s">
        <v>320</v>
      </c>
      <c r="F2" s="301"/>
      <c r="G2" s="301"/>
      <c r="H2" s="1"/>
      <c r="I2" s="1"/>
      <c r="J2" s="1"/>
      <c r="K2" s="8"/>
      <c r="L2" s="8"/>
      <c r="M2" s="8"/>
    </row>
    <row r="3" spans="1:13" ht="15.75" customHeight="1" x14ac:dyDescent="0.2">
      <c r="A3" s="289" t="s">
        <v>131</v>
      </c>
      <c r="B3" s="289"/>
      <c r="C3" s="289"/>
      <c r="D3" s="289"/>
      <c r="E3" s="289"/>
      <c r="F3" s="289"/>
      <c r="G3" s="289"/>
      <c r="H3" s="289"/>
      <c r="I3" s="8"/>
      <c r="J3" s="8"/>
      <c r="K3" s="8"/>
      <c r="L3" s="8"/>
      <c r="M3" s="8"/>
    </row>
    <row r="4" spans="1:13" ht="27.75" customHeight="1" x14ac:dyDescent="0.2">
      <c r="A4" s="302" t="s">
        <v>278</v>
      </c>
      <c r="B4" s="302"/>
      <c r="C4" s="302"/>
      <c r="D4" s="302"/>
      <c r="E4" s="302"/>
      <c r="F4" s="302"/>
      <c r="G4" s="302"/>
      <c r="H4" s="302"/>
      <c r="I4" s="8"/>
      <c r="J4" s="8"/>
      <c r="K4" s="8"/>
      <c r="L4" s="8"/>
      <c r="M4" s="8"/>
    </row>
    <row r="5" spans="1:13" ht="12.75" x14ac:dyDescent="0.2">
      <c r="A5" s="8"/>
      <c r="B5" s="18"/>
      <c r="C5" s="8"/>
      <c r="D5" s="8"/>
      <c r="E5" s="16"/>
      <c r="F5" s="8"/>
      <c r="G5" s="14" t="s">
        <v>95</v>
      </c>
      <c r="H5" s="8"/>
      <c r="I5" s="8"/>
      <c r="J5" s="8"/>
      <c r="K5" s="8"/>
      <c r="L5" s="8"/>
      <c r="M5" s="8"/>
    </row>
    <row r="6" spans="1:13" ht="12.75" x14ac:dyDescent="0.2">
      <c r="A6" s="288" t="s">
        <v>0</v>
      </c>
      <c r="B6" s="299" t="s">
        <v>132</v>
      </c>
      <c r="C6" s="290" t="s">
        <v>94</v>
      </c>
      <c r="D6" s="290" t="s">
        <v>93</v>
      </c>
      <c r="E6" s="295" t="s">
        <v>92</v>
      </c>
      <c r="F6" s="297" t="s">
        <v>91</v>
      </c>
      <c r="G6" s="292" t="s">
        <v>90</v>
      </c>
      <c r="H6" s="8"/>
      <c r="I6" s="8"/>
      <c r="J6" s="8"/>
      <c r="K6" s="8"/>
      <c r="L6" s="8"/>
      <c r="M6" s="8"/>
    </row>
    <row r="7" spans="1:13" ht="19.5" customHeight="1" x14ac:dyDescent="0.2">
      <c r="A7" s="288"/>
      <c r="B7" s="300"/>
      <c r="C7" s="291"/>
      <c r="D7" s="291"/>
      <c r="E7" s="296"/>
      <c r="F7" s="298"/>
      <c r="G7" s="293"/>
      <c r="H7" s="8"/>
      <c r="I7" s="8"/>
      <c r="J7" s="8"/>
      <c r="K7" s="8"/>
      <c r="L7" s="8"/>
      <c r="M7" s="8"/>
    </row>
    <row r="8" spans="1:13" x14ac:dyDescent="0.2">
      <c r="A8" s="97" t="s">
        <v>89</v>
      </c>
      <c r="B8" s="156">
        <v>915</v>
      </c>
      <c r="C8" s="98" t="s">
        <v>2</v>
      </c>
      <c r="D8" s="98" t="s">
        <v>2</v>
      </c>
      <c r="E8" s="99" t="s">
        <v>98</v>
      </c>
      <c r="F8" s="98" t="s">
        <v>1</v>
      </c>
      <c r="G8" s="100">
        <f>G9+G43+G56+G81+G107+G114+G131</f>
        <v>8606.8000000000011</v>
      </c>
      <c r="H8" s="8"/>
      <c r="I8" s="8"/>
      <c r="J8" s="8"/>
      <c r="K8" s="8"/>
      <c r="L8" s="8"/>
      <c r="M8" s="8"/>
    </row>
    <row r="9" spans="1:13" x14ac:dyDescent="0.2">
      <c r="A9" s="101" t="s">
        <v>88</v>
      </c>
      <c r="B9" s="92">
        <v>915</v>
      </c>
      <c r="C9" s="85" t="s">
        <v>4</v>
      </c>
      <c r="D9" s="85" t="s">
        <v>2</v>
      </c>
      <c r="E9" s="86" t="s">
        <v>98</v>
      </c>
      <c r="F9" s="85" t="s">
        <v>1</v>
      </c>
      <c r="G9" s="87">
        <f>G10+G15+G23+G33+G37+G28</f>
        <v>3434.1</v>
      </c>
      <c r="H9" s="8"/>
      <c r="I9" s="8"/>
      <c r="J9" s="8"/>
      <c r="K9" s="8"/>
      <c r="L9" s="8"/>
      <c r="M9" s="8"/>
    </row>
    <row r="10" spans="1:13" ht="27" x14ac:dyDescent="0.2">
      <c r="A10" s="55" t="s">
        <v>87</v>
      </c>
      <c r="B10" s="91">
        <v>915</v>
      </c>
      <c r="C10" s="75" t="s">
        <v>4</v>
      </c>
      <c r="D10" s="75" t="s">
        <v>20</v>
      </c>
      <c r="E10" s="78" t="s">
        <v>98</v>
      </c>
      <c r="F10" s="75" t="s">
        <v>1</v>
      </c>
      <c r="G10" s="82">
        <f>G14</f>
        <v>668.6</v>
      </c>
      <c r="H10" s="8"/>
      <c r="I10" s="8"/>
      <c r="J10" s="8"/>
      <c r="K10" s="8"/>
      <c r="L10" s="8"/>
      <c r="M10" s="8"/>
    </row>
    <row r="11" spans="1:13" ht="27" x14ac:dyDescent="0.2">
      <c r="A11" s="58" t="s">
        <v>263</v>
      </c>
      <c r="B11" s="93">
        <v>915</v>
      </c>
      <c r="C11" s="59" t="s">
        <v>4</v>
      </c>
      <c r="D11" s="59" t="s">
        <v>20</v>
      </c>
      <c r="E11" s="60" t="s">
        <v>99</v>
      </c>
      <c r="F11" s="59" t="s">
        <v>1</v>
      </c>
      <c r="G11" s="125">
        <f>G12</f>
        <v>668.6</v>
      </c>
      <c r="H11" s="8"/>
      <c r="I11" s="8"/>
      <c r="J11" s="8"/>
      <c r="K11" s="8"/>
      <c r="L11" s="8"/>
      <c r="M11" s="8"/>
    </row>
    <row r="12" spans="1:13" ht="25.5" x14ac:dyDescent="0.2">
      <c r="A12" s="10" t="s">
        <v>47</v>
      </c>
      <c r="B12" s="42">
        <v>915</v>
      </c>
      <c r="C12" s="68" t="s">
        <v>4</v>
      </c>
      <c r="D12" s="68" t="s">
        <v>20</v>
      </c>
      <c r="E12" s="69" t="s">
        <v>100</v>
      </c>
      <c r="F12" s="68" t="s">
        <v>1</v>
      </c>
      <c r="G12" s="72">
        <f>G13</f>
        <v>668.6</v>
      </c>
      <c r="H12" s="8"/>
      <c r="I12" s="8"/>
      <c r="J12" s="8"/>
      <c r="K12" s="8"/>
      <c r="L12" s="8"/>
      <c r="M12" s="8"/>
    </row>
    <row r="13" spans="1:13" x14ac:dyDescent="0.2">
      <c r="A13" s="10" t="s">
        <v>86</v>
      </c>
      <c r="B13" s="42">
        <v>915</v>
      </c>
      <c r="C13" s="68" t="s">
        <v>4</v>
      </c>
      <c r="D13" s="68" t="s">
        <v>20</v>
      </c>
      <c r="E13" s="69" t="s">
        <v>101</v>
      </c>
      <c r="F13" s="68" t="s">
        <v>1</v>
      </c>
      <c r="G13" s="72">
        <f>G14</f>
        <v>668.6</v>
      </c>
      <c r="H13" s="8"/>
      <c r="I13" s="8"/>
      <c r="J13" s="8"/>
      <c r="K13" s="8"/>
      <c r="L13" s="8"/>
      <c r="M13" s="8"/>
    </row>
    <row r="14" spans="1:13" ht="25.5" x14ac:dyDescent="0.2">
      <c r="A14" s="10" t="s">
        <v>74</v>
      </c>
      <c r="B14" s="42">
        <v>915</v>
      </c>
      <c r="C14" s="68" t="s">
        <v>4</v>
      </c>
      <c r="D14" s="68" t="s">
        <v>20</v>
      </c>
      <c r="E14" s="69" t="s">
        <v>101</v>
      </c>
      <c r="F14" s="68" t="s">
        <v>16</v>
      </c>
      <c r="G14" s="155">
        <v>668.6</v>
      </c>
      <c r="H14" s="8"/>
      <c r="I14" s="8"/>
      <c r="J14" s="8"/>
      <c r="K14" s="8"/>
      <c r="L14" s="8"/>
      <c r="M14" s="8"/>
    </row>
    <row r="15" spans="1:13" ht="40.5" x14ac:dyDescent="0.2">
      <c r="A15" s="55" t="s">
        <v>85</v>
      </c>
      <c r="B15" s="91">
        <v>915</v>
      </c>
      <c r="C15" s="170" t="s">
        <v>4</v>
      </c>
      <c r="D15" s="170" t="s">
        <v>41</v>
      </c>
      <c r="E15" s="171" t="s">
        <v>98</v>
      </c>
      <c r="F15" s="170" t="s">
        <v>1</v>
      </c>
      <c r="G15" s="172">
        <f>G16</f>
        <v>1714.1</v>
      </c>
      <c r="H15" s="8"/>
      <c r="I15" s="8"/>
      <c r="J15" s="8"/>
      <c r="K15" s="8"/>
      <c r="L15" s="8"/>
      <c r="M15" s="8"/>
    </row>
    <row r="16" spans="1:13" ht="27" x14ac:dyDescent="0.2">
      <c r="A16" s="58" t="s">
        <v>263</v>
      </c>
      <c r="B16" s="93">
        <v>915</v>
      </c>
      <c r="C16" s="59" t="s">
        <v>4</v>
      </c>
      <c r="D16" s="59" t="s">
        <v>41</v>
      </c>
      <c r="E16" s="60" t="s">
        <v>99</v>
      </c>
      <c r="F16" s="59" t="s">
        <v>1</v>
      </c>
      <c r="G16" s="129">
        <f>G17</f>
        <v>1714.1</v>
      </c>
      <c r="H16" s="8"/>
      <c r="I16" s="8"/>
      <c r="J16" s="8"/>
      <c r="K16" s="8"/>
      <c r="L16" s="8"/>
      <c r="M16" s="8"/>
    </row>
    <row r="17" spans="1:13" ht="25.5" x14ac:dyDescent="0.2">
      <c r="A17" s="10" t="s">
        <v>47</v>
      </c>
      <c r="B17" s="42">
        <v>915</v>
      </c>
      <c r="C17" s="68" t="s">
        <v>4</v>
      </c>
      <c r="D17" s="68" t="s">
        <v>41</v>
      </c>
      <c r="E17" s="69" t="s">
        <v>100</v>
      </c>
      <c r="F17" s="68" t="s">
        <v>1</v>
      </c>
      <c r="G17" s="72">
        <f>G18+G21</f>
        <v>1714.1</v>
      </c>
      <c r="H17" s="8"/>
      <c r="I17" s="8"/>
      <c r="J17" s="8"/>
      <c r="K17" s="8"/>
      <c r="L17" s="8"/>
      <c r="M17" s="8"/>
    </row>
    <row r="18" spans="1:13" ht="25.5" x14ac:dyDescent="0.2">
      <c r="A18" s="10" t="s">
        <v>84</v>
      </c>
      <c r="B18" s="42">
        <v>915</v>
      </c>
      <c r="C18" s="68" t="s">
        <v>4</v>
      </c>
      <c r="D18" s="68" t="s">
        <v>41</v>
      </c>
      <c r="E18" s="69" t="s">
        <v>102</v>
      </c>
      <c r="F18" s="68" t="s">
        <v>1</v>
      </c>
      <c r="G18" s="72">
        <f>G19+G20+G22</f>
        <v>1714.1</v>
      </c>
      <c r="H18" s="8"/>
      <c r="I18" s="8"/>
      <c r="J18" s="8"/>
      <c r="K18" s="8"/>
      <c r="L18" s="8"/>
      <c r="M18" s="8"/>
    </row>
    <row r="19" spans="1:13" ht="25.5" x14ac:dyDescent="0.2">
      <c r="A19" s="10" t="s">
        <v>74</v>
      </c>
      <c r="B19" s="124">
        <v>915</v>
      </c>
      <c r="C19" s="68" t="s">
        <v>4</v>
      </c>
      <c r="D19" s="68" t="s">
        <v>41</v>
      </c>
      <c r="E19" s="69" t="s">
        <v>102</v>
      </c>
      <c r="F19" s="68" t="s">
        <v>16</v>
      </c>
      <c r="G19" s="155">
        <v>1430.2</v>
      </c>
      <c r="H19" s="8"/>
      <c r="I19" s="8"/>
      <c r="J19" s="8"/>
      <c r="K19" s="8"/>
      <c r="L19" s="8"/>
      <c r="M19" s="8"/>
    </row>
    <row r="20" spans="1:13" ht="25.5" x14ac:dyDescent="0.2">
      <c r="A20" s="10" t="s">
        <v>45</v>
      </c>
      <c r="B20" s="124">
        <v>915</v>
      </c>
      <c r="C20" s="68" t="s">
        <v>4</v>
      </c>
      <c r="D20" s="68" t="s">
        <v>41</v>
      </c>
      <c r="E20" s="69" t="s">
        <v>102</v>
      </c>
      <c r="F20" s="68" t="s">
        <v>44</v>
      </c>
      <c r="G20" s="84">
        <v>279.89999999999998</v>
      </c>
      <c r="H20" s="8"/>
      <c r="I20" s="8"/>
      <c r="J20" s="8"/>
      <c r="K20" s="8"/>
      <c r="L20" s="8"/>
      <c r="M20" s="8"/>
    </row>
    <row r="21" spans="1:13" hidden="1" x14ac:dyDescent="0.2">
      <c r="A21" s="10" t="s">
        <v>21</v>
      </c>
      <c r="B21" s="124">
        <v>915</v>
      </c>
      <c r="C21" s="68" t="s">
        <v>4</v>
      </c>
      <c r="D21" s="68" t="s">
        <v>41</v>
      </c>
      <c r="E21" s="69" t="s">
        <v>203</v>
      </c>
      <c r="F21" s="68" t="s">
        <v>65</v>
      </c>
      <c r="G21" s="155"/>
      <c r="H21" s="8"/>
      <c r="I21" s="8"/>
      <c r="J21" s="8"/>
      <c r="K21" s="8"/>
      <c r="L21" s="8"/>
      <c r="M21" s="8"/>
    </row>
    <row r="22" spans="1:13" x14ac:dyDescent="0.2">
      <c r="A22" s="10" t="s">
        <v>62</v>
      </c>
      <c r="B22" s="124">
        <v>915</v>
      </c>
      <c r="C22" s="68" t="s">
        <v>4</v>
      </c>
      <c r="D22" s="68" t="s">
        <v>41</v>
      </c>
      <c r="E22" s="69" t="s">
        <v>102</v>
      </c>
      <c r="F22" s="68" t="s">
        <v>51</v>
      </c>
      <c r="G22" s="84">
        <v>4</v>
      </c>
      <c r="H22" s="8"/>
      <c r="I22" s="8"/>
      <c r="J22" s="8"/>
      <c r="K22" s="8"/>
      <c r="L22" s="8"/>
      <c r="M22" s="8"/>
    </row>
    <row r="23" spans="1:13" ht="40.5" x14ac:dyDescent="0.2">
      <c r="A23" s="55" t="s">
        <v>83</v>
      </c>
      <c r="B23" s="122">
        <v>915</v>
      </c>
      <c r="C23" s="75" t="s">
        <v>4</v>
      </c>
      <c r="D23" s="75" t="s">
        <v>10</v>
      </c>
      <c r="E23" s="78" t="s">
        <v>98</v>
      </c>
      <c r="F23" s="75" t="s">
        <v>1</v>
      </c>
      <c r="G23" s="82">
        <f>G24</f>
        <v>4</v>
      </c>
      <c r="H23" s="8"/>
      <c r="I23" s="8"/>
      <c r="J23" s="8"/>
      <c r="K23" s="8"/>
      <c r="L23" s="8"/>
      <c r="M23" s="8"/>
    </row>
    <row r="24" spans="1:13" ht="27" x14ac:dyDescent="0.2">
      <c r="A24" s="58" t="s">
        <v>263</v>
      </c>
      <c r="B24" s="93">
        <v>915</v>
      </c>
      <c r="C24" s="59" t="s">
        <v>4</v>
      </c>
      <c r="D24" s="59" t="s">
        <v>10</v>
      </c>
      <c r="E24" s="60" t="s">
        <v>99</v>
      </c>
      <c r="F24" s="59" t="s">
        <v>1</v>
      </c>
      <c r="G24" s="125">
        <f>G25</f>
        <v>4</v>
      </c>
      <c r="H24" s="8"/>
      <c r="I24" s="8"/>
      <c r="J24" s="8"/>
      <c r="K24" s="8"/>
      <c r="L24" s="8"/>
      <c r="M24" s="8"/>
    </row>
    <row r="25" spans="1:13" ht="25.5" x14ac:dyDescent="0.2">
      <c r="A25" s="10" t="s">
        <v>47</v>
      </c>
      <c r="B25" s="42">
        <v>915</v>
      </c>
      <c r="C25" s="126" t="s">
        <v>4</v>
      </c>
      <c r="D25" s="126" t="s">
        <v>10</v>
      </c>
      <c r="E25" s="169" t="s">
        <v>100</v>
      </c>
      <c r="F25" s="126" t="s">
        <v>1</v>
      </c>
      <c r="G25" s="128">
        <f>G26</f>
        <v>4</v>
      </c>
      <c r="H25" s="8"/>
      <c r="I25" s="8"/>
      <c r="J25" s="8"/>
      <c r="K25" s="8"/>
      <c r="L25" s="8"/>
      <c r="M25" s="8"/>
    </row>
    <row r="26" spans="1:13" ht="38.25" x14ac:dyDescent="0.2">
      <c r="A26" s="10" t="s">
        <v>217</v>
      </c>
      <c r="B26" s="42">
        <v>915</v>
      </c>
      <c r="C26" s="126" t="s">
        <v>4</v>
      </c>
      <c r="D26" s="126" t="s">
        <v>10</v>
      </c>
      <c r="E26" s="169" t="s">
        <v>206</v>
      </c>
      <c r="F26" s="126" t="s">
        <v>1</v>
      </c>
      <c r="G26" s="128">
        <f>G27</f>
        <v>4</v>
      </c>
      <c r="H26" s="8"/>
      <c r="I26" s="8"/>
      <c r="J26" s="8"/>
      <c r="K26" s="8"/>
      <c r="L26" s="8"/>
      <c r="M26" s="8"/>
    </row>
    <row r="27" spans="1:13" x14ac:dyDescent="0.2">
      <c r="A27" s="10" t="s">
        <v>21</v>
      </c>
      <c r="B27" s="42">
        <v>915</v>
      </c>
      <c r="C27" s="126" t="s">
        <v>4</v>
      </c>
      <c r="D27" s="126" t="s">
        <v>10</v>
      </c>
      <c r="E27" s="169" t="s">
        <v>206</v>
      </c>
      <c r="F27" s="126" t="s">
        <v>65</v>
      </c>
      <c r="G27" s="128">
        <v>4</v>
      </c>
      <c r="H27" s="8"/>
      <c r="I27" s="8"/>
      <c r="J27" s="8"/>
      <c r="K27" s="8"/>
      <c r="L27" s="8"/>
      <c r="M27" s="8"/>
    </row>
    <row r="28" spans="1:13" x14ac:dyDescent="0.2">
      <c r="A28" s="74" t="s">
        <v>207</v>
      </c>
      <c r="B28" s="91">
        <v>915</v>
      </c>
      <c r="C28" s="75" t="s">
        <v>4</v>
      </c>
      <c r="D28" s="75" t="s">
        <v>22</v>
      </c>
      <c r="E28" s="76" t="s">
        <v>98</v>
      </c>
      <c r="F28" s="75" t="s">
        <v>1</v>
      </c>
      <c r="G28" s="77">
        <f>G29</f>
        <v>44</v>
      </c>
      <c r="H28" s="8"/>
      <c r="I28" s="8"/>
      <c r="J28" s="8"/>
      <c r="K28" s="8"/>
      <c r="L28" s="8"/>
      <c r="M28" s="8"/>
    </row>
    <row r="29" spans="1:13" ht="24" x14ac:dyDescent="0.2">
      <c r="A29" s="168" t="s">
        <v>263</v>
      </c>
      <c r="B29" s="42">
        <v>915</v>
      </c>
      <c r="C29" s="126" t="s">
        <v>4</v>
      </c>
      <c r="D29" s="126" t="s">
        <v>22</v>
      </c>
      <c r="E29" s="169" t="s">
        <v>99</v>
      </c>
      <c r="F29" s="126" t="s">
        <v>1</v>
      </c>
      <c r="G29" s="158">
        <f>G30</f>
        <v>44</v>
      </c>
      <c r="H29" s="8"/>
      <c r="I29" s="8"/>
      <c r="J29" s="8"/>
      <c r="K29" s="8"/>
      <c r="L29" s="8"/>
      <c r="M29" s="8"/>
    </row>
    <row r="30" spans="1:13" ht="25.5" x14ac:dyDescent="0.2">
      <c r="A30" s="10" t="s">
        <v>47</v>
      </c>
      <c r="B30" s="42">
        <v>915</v>
      </c>
      <c r="C30" s="126" t="s">
        <v>4</v>
      </c>
      <c r="D30" s="126" t="s">
        <v>22</v>
      </c>
      <c r="E30" s="169" t="s">
        <v>100</v>
      </c>
      <c r="F30" s="126" t="s">
        <v>1</v>
      </c>
      <c r="G30" s="158">
        <f>G31</f>
        <v>44</v>
      </c>
      <c r="H30" s="8"/>
      <c r="I30" s="8"/>
      <c r="J30" s="8"/>
      <c r="K30" s="8"/>
      <c r="L30" s="8"/>
      <c r="M30" s="8"/>
    </row>
    <row r="31" spans="1:13" x14ac:dyDescent="0.2">
      <c r="A31" s="10" t="s">
        <v>46</v>
      </c>
      <c r="B31" s="42">
        <v>915</v>
      </c>
      <c r="C31" s="126" t="s">
        <v>4</v>
      </c>
      <c r="D31" s="126" t="s">
        <v>22</v>
      </c>
      <c r="E31" s="169" t="s">
        <v>313</v>
      </c>
      <c r="F31" s="126" t="s">
        <v>1</v>
      </c>
      <c r="G31" s="158">
        <f>G32</f>
        <v>44</v>
      </c>
      <c r="H31" s="8"/>
      <c r="I31" s="8"/>
      <c r="J31" s="8"/>
      <c r="K31" s="8"/>
      <c r="L31" s="8"/>
      <c r="M31" s="8"/>
    </row>
    <row r="32" spans="1:13" x14ac:dyDescent="0.2">
      <c r="A32" s="10" t="s">
        <v>314</v>
      </c>
      <c r="B32" s="42">
        <v>915</v>
      </c>
      <c r="C32" s="68" t="s">
        <v>4</v>
      </c>
      <c r="D32" s="68" t="s">
        <v>22</v>
      </c>
      <c r="E32" s="73" t="s">
        <v>311</v>
      </c>
      <c r="F32" s="68" t="s">
        <v>312</v>
      </c>
      <c r="G32" s="72">
        <v>44</v>
      </c>
      <c r="H32" s="8"/>
      <c r="I32" s="8"/>
      <c r="J32" s="8"/>
      <c r="K32" s="8"/>
      <c r="L32" s="8"/>
      <c r="M32" s="8"/>
    </row>
    <row r="33" spans="1:13" x14ac:dyDescent="0.2">
      <c r="A33" s="55" t="s">
        <v>82</v>
      </c>
      <c r="B33" s="91">
        <v>915</v>
      </c>
      <c r="C33" s="75" t="s">
        <v>4</v>
      </c>
      <c r="D33" s="75" t="s">
        <v>15</v>
      </c>
      <c r="E33" s="78" t="s">
        <v>98</v>
      </c>
      <c r="F33" s="75" t="s">
        <v>1</v>
      </c>
      <c r="G33" s="77">
        <f>G34</f>
        <v>1</v>
      </c>
      <c r="H33" s="8"/>
      <c r="I33" s="8"/>
      <c r="J33" s="8"/>
      <c r="K33" s="8"/>
      <c r="L33" s="8"/>
      <c r="M33" s="8"/>
    </row>
    <row r="34" spans="1:13" ht="27" x14ac:dyDescent="0.2">
      <c r="A34" s="58" t="s">
        <v>263</v>
      </c>
      <c r="B34" s="93">
        <v>915</v>
      </c>
      <c r="C34" s="59" t="s">
        <v>4</v>
      </c>
      <c r="D34" s="59" t="s">
        <v>15</v>
      </c>
      <c r="E34" s="60" t="s">
        <v>99</v>
      </c>
      <c r="F34" s="59" t="s">
        <v>1</v>
      </c>
      <c r="G34" s="125">
        <f>G35</f>
        <v>1</v>
      </c>
      <c r="H34" s="8"/>
      <c r="I34" s="8"/>
      <c r="J34" s="8"/>
      <c r="K34" s="8"/>
      <c r="L34" s="8"/>
      <c r="M34" s="8"/>
    </row>
    <row r="35" spans="1:13" ht="25.5" x14ac:dyDescent="0.2">
      <c r="A35" s="10" t="s">
        <v>47</v>
      </c>
      <c r="B35" s="42">
        <v>915</v>
      </c>
      <c r="C35" s="68" t="s">
        <v>4</v>
      </c>
      <c r="D35" s="68" t="s">
        <v>15</v>
      </c>
      <c r="E35" s="69" t="s">
        <v>100</v>
      </c>
      <c r="F35" s="68" t="s">
        <v>1</v>
      </c>
      <c r="G35" s="72">
        <f>G36</f>
        <v>1</v>
      </c>
      <c r="H35" s="8"/>
      <c r="I35" s="8"/>
      <c r="J35" s="8"/>
      <c r="K35" s="8"/>
      <c r="L35" s="8"/>
      <c r="M35" s="8"/>
    </row>
    <row r="36" spans="1:13" x14ac:dyDescent="0.2">
      <c r="A36" s="10" t="s">
        <v>81</v>
      </c>
      <c r="B36" s="42">
        <v>915</v>
      </c>
      <c r="C36" s="68" t="s">
        <v>4</v>
      </c>
      <c r="D36" s="68" t="s">
        <v>15</v>
      </c>
      <c r="E36" s="69" t="s">
        <v>106</v>
      </c>
      <c r="F36" s="68" t="s">
        <v>80</v>
      </c>
      <c r="G36" s="72">
        <v>1</v>
      </c>
      <c r="H36" s="8"/>
      <c r="I36" s="8"/>
      <c r="J36" s="8"/>
      <c r="K36" s="8"/>
      <c r="L36" s="8"/>
      <c r="M36" s="8"/>
    </row>
    <row r="37" spans="1:13" x14ac:dyDescent="0.2">
      <c r="A37" s="102" t="s">
        <v>79</v>
      </c>
      <c r="B37" s="91">
        <v>915</v>
      </c>
      <c r="C37" s="75" t="s">
        <v>4</v>
      </c>
      <c r="D37" s="75" t="s">
        <v>17</v>
      </c>
      <c r="E37" s="78" t="s">
        <v>98</v>
      </c>
      <c r="F37" s="75" t="s">
        <v>1</v>
      </c>
      <c r="G37" s="82">
        <f>G39</f>
        <v>1002.4</v>
      </c>
      <c r="H37" s="8"/>
      <c r="I37" s="8"/>
      <c r="J37" s="8"/>
      <c r="K37" s="8"/>
      <c r="L37" s="8"/>
      <c r="M37" s="8"/>
    </row>
    <row r="38" spans="1:13" ht="27" x14ac:dyDescent="0.2">
      <c r="A38" s="58" t="s">
        <v>272</v>
      </c>
      <c r="B38" s="93">
        <v>915</v>
      </c>
      <c r="C38" s="59" t="s">
        <v>4</v>
      </c>
      <c r="D38" s="59" t="s">
        <v>17</v>
      </c>
      <c r="E38" s="60" t="s">
        <v>99</v>
      </c>
      <c r="F38" s="59" t="s">
        <v>1</v>
      </c>
      <c r="G38" s="125">
        <f>G39</f>
        <v>1002.4</v>
      </c>
      <c r="H38" s="8"/>
      <c r="I38" s="8"/>
      <c r="J38" s="8"/>
      <c r="K38" s="8"/>
      <c r="L38" s="8"/>
      <c r="M38" s="8"/>
    </row>
    <row r="39" spans="1:13" ht="25.5" x14ac:dyDescent="0.2">
      <c r="A39" s="10" t="s">
        <v>47</v>
      </c>
      <c r="B39" s="42">
        <v>915</v>
      </c>
      <c r="C39" s="83" t="s">
        <v>4</v>
      </c>
      <c r="D39" s="83" t="s">
        <v>17</v>
      </c>
      <c r="E39" s="70" t="s">
        <v>100</v>
      </c>
      <c r="F39" s="83" t="s">
        <v>1</v>
      </c>
      <c r="G39" s="84">
        <f>G40+G41+G42</f>
        <v>1002.4</v>
      </c>
      <c r="H39" s="8"/>
      <c r="I39" s="8"/>
      <c r="J39" s="8"/>
      <c r="K39" s="8"/>
      <c r="L39" s="8"/>
      <c r="M39" s="8"/>
    </row>
    <row r="40" spans="1:13" ht="25.5" x14ac:dyDescent="0.2">
      <c r="A40" s="11" t="s">
        <v>78</v>
      </c>
      <c r="B40" s="124">
        <v>915</v>
      </c>
      <c r="C40" s="83" t="s">
        <v>4</v>
      </c>
      <c r="D40" s="83" t="s">
        <v>17</v>
      </c>
      <c r="E40" s="70" t="s">
        <v>107</v>
      </c>
      <c r="F40" s="83" t="s">
        <v>5</v>
      </c>
      <c r="G40" s="84">
        <v>562.5</v>
      </c>
      <c r="H40" s="8"/>
      <c r="I40" s="8"/>
      <c r="J40" s="8"/>
      <c r="K40" s="8"/>
      <c r="L40" s="8"/>
      <c r="M40" s="8"/>
    </row>
    <row r="41" spans="1:13" ht="24.75" customHeight="1" x14ac:dyDescent="0.2">
      <c r="A41" s="10" t="s">
        <v>45</v>
      </c>
      <c r="B41" s="124">
        <v>915</v>
      </c>
      <c r="C41" s="83" t="s">
        <v>4</v>
      </c>
      <c r="D41" s="83" t="s">
        <v>17</v>
      </c>
      <c r="E41" s="70" t="s">
        <v>107</v>
      </c>
      <c r="F41" s="83" t="s">
        <v>44</v>
      </c>
      <c r="G41" s="155">
        <v>439.9</v>
      </c>
      <c r="H41" s="8"/>
      <c r="I41" s="8"/>
      <c r="J41" s="8"/>
      <c r="K41" s="8"/>
      <c r="L41" s="8"/>
      <c r="M41" s="8"/>
    </row>
    <row r="42" spans="1:13" hidden="1" x14ac:dyDescent="0.2">
      <c r="A42" s="10" t="s">
        <v>62</v>
      </c>
      <c r="B42" s="124">
        <v>915</v>
      </c>
      <c r="C42" s="83" t="s">
        <v>4</v>
      </c>
      <c r="D42" s="83" t="s">
        <v>17</v>
      </c>
      <c r="E42" s="70" t="s">
        <v>107</v>
      </c>
      <c r="F42" s="83" t="s">
        <v>51</v>
      </c>
      <c r="G42" s="84"/>
      <c r="H42" s="8"/>
      <c r="I42" s="8"/>
      <c r="J42" s="8"/>
      <c r="K42" s="8"/>
      <c r="L42" s="8"/>
      <c r="M42" s="8"/>
    </row>
    <row r="43" spans="1:13" x14ac:dyDescent="0.2">
      <c r="A43" s="52" t="s">
        <v>77</v>
      </c>
      <c r="B43" s="92">
        <v>915</v>
      </c>
      <c r="C43" s="85" t="s">
        <v>20</v>
      </c>
      <c r="D43" s="85" t="s">
        <v>2</v>
      </c>
      <c r="E43" s="86" t="s">
        <v>98</v>
      </c>
      <c r="F43" s="85" t="s">
        <v>1</v>
      </c>
      <c r="G43" s="87">
        <f>G44</f>
        <v>113</v>
      </c>
      <c r="H43" s="8"/>
      <c r="I43" s="8"/>
      <c r="J43" s="8"/>
      <c r="K43" s="8"/>
      <c r="L43" s="8"/>
      <c r="M43" s="8"/>
    </row>
    <row r="44" spans="1:13" x14ac:dyDescent="0.2">
      <c r="A44" s="56" t="s">
        <v>76</v>
      </c>
      <c r="B44" s="91">
        <v>915</v>
      </c>
      <c r="C44" s="75" t="s">
        <v>20</v>
      </c>
      <c r="D44" s="75" t="s">
        <v>7</v>
      </c>
      <c r="E44" s="78" t="s">
        <v>98</v>
      </c>
      <c r="F44" s="75" t="s">
        <v>1</v>
      </c>
      <c r="G44" s="82">
        <f>G45</f>
        <v>113</v>
      </c>
      <c r="H44" s="8"/>
      <c r="I44" s="8"/>
      <c r="J44" s="8"/>
      <c r="K44" s="8"/>
      <c r="L44" s="8"/>
      <c r="M44" s="8"/>
    </row>
    <row r="45" spans="1:13" ht="27" x14ac:dyDescent="0.2">
      <c r="A45" s="58" t="s">
        <v>272</v>
      </c>
      <c r="B45" s="93">
        <v>915</v>
      </c>
      <c r="C45" s="59" t="s">
        <v>20</v>
      </c>
      <c r="D45" s="59" t="s">
        <v>7</v>
      </c>
      <c r="E45" s="60" t="s">
        <v>99</v>
      </c>
      <c r="F45" s="59" t="s">
        <v>1</v>
      </c>
      <c r="G45" s="125">
        <f>G46</f>
        <v>113</v>
      </c>
      <c r="H45" s="8"/>
      <c r="I45" s="8"/>
      <c r="J45" s="8"/>
      <c r="K45" s="8"/>
      <c r="L45" s="8"/>
      <c r="M45" s="8"/>
    </row>
    <row r="46" spans="1:13" ht="25.5" x14ac:dyDescent="0.2">
      <c r="A46" s="10" t="s">
        <v>75</v>
      </c>
      <c r="B46" s="124">
        <v>915</v>
      </c>
      <c r="C46" s="68" t="s">
        <v>20</v>
      </c>
      <c r="D46" s="68" t="s">
        <v>7</v>
      </c>
      <c r="E46" s="69" t="s">
        <v>110</v>
      </c>
      <c r="F46" s="68" t="s">
        <v>1</v>
      </c>
      <c r="G46" s="72">
        <f>G48+G47</f>
        <v>113</v>
      </c>
      <c r="H46" s="8"/>
      <c r="I46" s="8"/>
      <c r="J46" s="8"/>
      <c r="K46" s="8"/>
      <c r="L46" s="8"/>
      <c r="M46" s="8"/>
    </row>
    <row r="47" spans="1:13" ht="24.75" customHeight="1" x14ac:dyDescent="0.2">
      <c r="A47" s="10" t="s">
        <v>74</v>
      </c>
      <c r="B47" s="124">
        <v>915</v>
      </c>
      <c r="C47" s="68" t="s">
        <v>20</v>
      </c>
      <c r="D47" s="68" t="s">
        <v>7</v>
      </c>
      <c r="E47" s="69" t="s">
        <v>110</v>
      </c>
      <c r="F47" s="68" t="s">
        <v>16</v>
      </c>
      <c r="G47" s="155">
        <v>113</v>
      </c>
      <c r="H47" s="8"/>
      <c r="I47" s="8"/>
      <c r="J47" s="8"/>
      <c r="K47" s="8"/>
      <c r="L47" s="8"/>
      <c r="M47" s="8"/>
    </row>
    <row r="48" spans="1:13" ht="25.5" hidden="1" x14ac:dyDescent="0.2">
      <c r="A48" s="10" t="s">
        <v>45</v>
      </c>
      <c r="B48" s="124">
        <v>915</v>
      </c>
      <c r="C48" s="68" t="s">
        <v>20</v>
      </c>
      <c r="D48" s="68" t="s">
        <v>7</v>
      </c>
      <c r="E48" s="69" t="s">
        <v>110</v>
      </c>
      <c r="F48" s="68" t="s">
        <v>44</v>
      </c>
      <c r="G48" s="72">
        <v>0</v>
      </c>
      <c r="H48" s="8"/>
      <c r="I48" s="8"/>
      <c r="J48" s="8"/>
      <c r="K48" s="8"/>
      <c r="L48" s="8"/>
      <c r="M48" s="8"/>
    </row>
    <row r="49" spans="1:13" ht="25.5" hidden="1" x14ac:dyDescent="0.2">
      <c r="A49" s="53" t="s">
        <v>73</v>
      </c>
      <c r="B49" s="146">
        <v>915</v>
      </c>
      <c r="C49" s="85" t="s">
        <v>7</v>
      </c>
      <c r="D49" s="85" t="s">
        <v>2</v>
      </c>
      <c r="E49" s="86" t="s">
        <v>98</v>
      </c>
      <c r="F49" s="85" t="s">
        <v>1</v>
      </c>
      <c r="G49" s="87">
        <f t="shared" ref="G49:G54" si="0">G50</f>
        <v>0</v>
      </c>
      <c r="H49" s="8"/>
      <c r="I49" s="8"/>
      <c r="J49" s="8"/>
      <c r="K49" s="8"/>
      <c r="L49" s="8"/>
      <c r="M49" s="8"/>
    </row>
    <row r="50" spans="1:13" hidden="1" x14ac:dyDescent="0.2">
      <c r="A50" s="15" t="s">
        <v>103</v>
      </c>
      <c r="B50" s="42">
        <v>915</v>
      </c>
      <c r="C50" s="68" t="s">
        <v>7</v>
      </c>
      <c r="D50" s="68" t="s">
        <v>2</v>
      </c>
      <c r="E50" s="69" t="s">
        <v>98</v>
      </c>
      <c r="F50" s="68" t="s">
        <v>1</v>
      </c>
      <c r="G50" s="72">
        <f t="shared" si="0"/>
        <v>0</v>
      </c>
      <c r="H50" s="8"/>
      <c r="I50" s="8"/>
      <c r="J50" s="8"/>
      <c r="K50" s="8"/>
      <c r="L50" s="8"/>
      <c r="M50" s="8"/>
    </row>
    <row r="51" spans="1:13" hidden="1" x14ac:dyDescent="0.2">
      <c r="A51" s="57" t="s">
        <v>72</v>
      </c>
      <c r="B51" s="91">
        <v>915</v>
      </c>
      <c r="C51" s="75" t="s">
        <v>7</v>
      </c>
      <c r="D51" s="75" t="s">
        <v>12</v>
      </c>
      <c r="E51" s="78" t="s">
        <v>98</v>
      </c>
      <c r="F51" s="75" t="s">
        <v>1</v>
      </c>
      <c r="G51" s="82">
        <f t="shared" si="0"/>
        <v>0</v>
      </c>
      <c r="H51" s="8"/>
      <c r="I51" s="8"/>
      <c r="J51" s="8"/>
      <c r="K51" s="8"/>
      <c r="L51" s="8"/>
      <c r="M51" s="8"/>
    </row>
    <row r="52" spans="1:13" ht="40.5" hidden="1" x14ac:dyDescent="0.2">
      <c r="A52" s="58" t="s">
        <v>111</v>
      </c>
      <c r="B52" s="123">
        <v>915</v>
      </c>
      <c r="C52" s="79" t="s">
        <v>7</v>
      </c>
      <c r="D52" s="79" t="s">
        <v>12</v>
      </c>
      <c r="E52" s="80" t="s">
        <v>98</v>
      </c>
      <c r="F52" s="79" t="s">
        <v>1</v>
      </c>
      <c r="G52" s="81">
        <f t="shared" si="0"/>
        <v>0</v>
      </c>
      <c r="H52" s="8"/>
      <c r="I52" s="8"/>
      <c r="J52" s="8"/>
      <c r="K52" s="8"/>
      <c r="L52" s="8"/>
      <c r="M52" s="8"/>
    </row>
    <row r="53" spans="1:13" hidden="1" x14ac:dyDescent="0.2">
      <c r="A53" s="10" t="s">
        <v>46</v>
      </c>
      <c r="B53" s="42">
        <v>915</v>
      </c>
      <c r="C53" s="68" t="s">
        <v>7</v>
      </c>
      <c r="D53" s="68" t="s">
        <v>12</v>
      </c>
      <c r="E53" s="69" t="s">
        <v>112</v>
      </c>
      <c r="F53" s="68" t="s">
        <v>1</v>
      </c>
      <c r="G53" s="72">
        <f t="shared" si="0"/>
        <v>0</v>
      </c>
      <c r="H53" s="8"/>
      <c r="I53" s="8"/>
      <c r="J53" s="8"/>
      <c r="K53" s="8"/>
      <c r="L53" s="8"/>
      <c r="M53" s="8"/>
    </row>
    <row r="54" spans="1:13" ht="25.5" hidden="1" x14ac:dyDescent="0.2">
      <c r="A54" s="10" t="s">
        <v>113</v>
      </c>
      <c r="B54" s="42">
        <v>915</v>
      </c>
      <c r="C54" s="68" t="s">
        <v>7</v>
      </c>
      <c r="D54" s="68" t="s">
        <v>12</v>
      </c>
      <c r="E54" s="69" t="s">
        <v>112</v>
      </c>
      <c r="F54" s="68" t="s">
        <v>1</v>
      </c>
      <c r="G54" s="72">
        <f t="shared" si="0"/>
        <v>0</v>
      </c>
      <c r="H54" s="8"/>
      <c r="I54" s="8"/>
      <c r="J54" s="8"/>
      <c r="K54" s="8"/>
      <c r="L54" s="8"/>
      <c r="M54" s="8"/>
    </row>
    <row r="55" spans="1:13" ht="25.5" hidden="1" x14ac:dyDescent="0.2">
      <c r="A55" s="10" t="s">
        <v>45</v>
      </c>
      <c r="B55" s="42">
        <v>915</v>
      </c>
      <c r="C55" s="68" t="s">
        <v>7</v>
      </c>
      <c r="D55" s="68" t="s">
        <v>12</v>
      </c>
      <c r="E55" s="69" t="s">
        <v>112</v>
      </c>
      <c r="F55" s="68" t="s">
        <v>44</v>
      </c>
      <c r="G55" s="72">
        <v>0</v>
      </c>
      <c r="H55" s="8"/>
      <c r="I55" s="8"/>
      <c r="J55" s="8"/>
      <c r="K55" s="8"/>
      <c r="L55" s="8"/>
      <c r="M55" s="8"/>
    </row>
    <row r="56" spans="1:13" x14ac:dyDescent="0.2">
      <c r="A56" s="54" t="s">
        <v>71</v>
      </c>
      <c r="B56" s="92">
        <v>915</v>
      </c>
      <c r="C56" s="85" t="s">
        <v>41</v>
      </c>
      <c r="D56" s="85" t="s">
        <v>2</v>
      </c>
      <c r="E56" s="86" t="s">
        <v>98</v>
      </c>
      <c r="F56" s="85" t="s">
        <v>1</v>
      </c>
      <c r="G56" s="87">
        <f>G57+G68</f>
        <v>2304.4</v>
      </c>
      <c r="H56" s="8"/>
      <c r="I56" s="8"/>
      <c r="J56" s="8"/>
      <c r="K56" s="8"/>
      <c r="L56" s="8"/>
      <c r="M56" s="8"/>
    </row>
    <row r="57" spans="1:13" x14ac:dyDescent="0.2">
      <c r="A57" s="56" t="s">
        <v>70</v>
      </c>
      <c r="B57" s="91">
        <v>915</v>
      </c>
      <c r="C57" s="75" t="s">
        <v>41</v>
      </c>
      <c r="D57" s="75" t="s">
        <v>68</v>
      </c>
      <c r="E57" s="78" t="s">
        <v>98</v>
      </c>
      <c r="F57" s="75" t="s">
        <v>1</v>
      </c>
      <c r="G57" s="82">
        <f>G58</f>
        <v>2296.8000000000002</v>
      </c>
      <c r="H57" s="8"/>
      <c r="I57" s="8"/>
      <c r="J57" s="8"/>
      <c r="K57" s="8"/>
      <c r="L57" s="8"/>
      <c r="M57" s="8"/>
    </row>
    <row r="58" spans="1:13" ht="27" x14ac:dyDescent="0.2">
      <c r="A58" s="58" t="s">
        <v>265</v>
      </c>
      <c r="B58" s="93">
        <v>915</v>
      </c>
      <c r="C58" s="59" t="s">
        <v>41</v>
      </c>
      <c r="D58" s="59" t="s">
        <v>68</v>
      </c>
      <c r="E58" s="60" t="s">
        <v>115</v>
      </c>
      <c r="F58" s="59" t="s">
        <v>1</v>
      </c>
      <c r="G58" s="125">
        <f>G59+G62+G65</f>
        <v>2296.8000000000002</v>
      </c>
      <c r="H58" s="8"/>
      <c r="I58" s="8"/>
      <c r="J58" s="8"/>
      <c r="K58" s="8"/>
      <c r="L58" s="8"/>
      <c r="M58" s="8"/>
    </row>
    <row r="59" spans="1:13" x14ac:dyDescent="0.2">
      <c r="A59" s="10" t="s">
        <v>46</v>
      </c>
      <c r="B59" s="42">
        <v>915</v>
      </c>
      <c r="C59" s="68" t="s">
        <v>41</v>
      </c>
      <c r="D59" s="68" t="s">
        <v>68</v>
      </c>
      <c r="E59" s="69" t="s">
        <v>116</v>
      </c>
      <c r="F59" s="68" t="s">
        <v>1</v>
      </c>
      <c r="G59" s="72">
        <f>G60</f>
        <v>302.60000000000002</v>
      </c>
      <c r="H59" s="8"/>
      <c r="I59" s="8"/>
      <c r="J59" s="8"/>
      <c r="K59" s="8"/>
      <c r="L59" s="8"/>
      <c r="M59" s="8"/>
    </row>
    <row r="60" spans="1:13" x14ac:dyDescent="0.2">
      <c r="A60" s="10" t="s">
        <v>69</v>
      </c>
      <c r="B60" s="42">
        <v>915</v>
      </c>
      <c r="C60" s="68" t="s">
        <v>41</v>
      </c>
      <c r="D60" s="68" t="s">
        <v>68</v>
      </c>
      <c r="E60" s="69" t="s">
        <v>243</v>
      </c>
      <c r="F60" s="68" t="s">
        <v>1</v>
      </c>
      <c r="G60" s="72">
        <f>G61</f>
        <v>302.60000000000002</v>
      </c>
      <c r="H60" s="8"/>
      <c r="I60" s="8"/>
      <c r="J60" s="8"/>
      <c r="K60" s="8"/>
      <c r="L60" s="8"/>
      <c r="M60" s="8"/>
    </row>
    <row r="61" spans="1:13" ht="25.5" x14ac:dyDescent="0.2">
      <c r="A61" s="10" t="s">
        <v>45</v>
      </c>
      <c r="B61" s="42">
        <v>915</v>
      </c>
      <c r="C61" s="68" t="s">
        <v>41</v>
      </c>
      <c r="D61" s="68" t="s">
        <v>68</v>
      </c>
      <c r="E61" s="69" t="s">
        <v>243</v>
      </c>
      <c r="F61" s="68" t="s">
        <v>44</v>
      </c>
      <c r="G61" s="155">
        <v>302.60000000000002</v>
      </c>
      <c r="H61" s="8"/>
      <c r="I61" s="8"/>
      <c r="J61" s="8"/>
      <c r="K61" s="8"/>
      <c r="L61" s="8"/>
      <c r="M61" s="8"/>
    </row>
    <row r="62" spans="1:13" x14ac:dyDescent="0.2">
      <c r="A62" s="10" t="s">
        <v>46</v>
      </c>
      <c r="B62" s="42">
        <v>915</v>
      </c>
      <c r="C62" s="68" t="s">
        <v>41</v>
      </c>
      <c r="D62" s="68" t="s">
        <v>68</v>
      </c>
      <c r="E62" s="69" t="s">
        <v>238</v>
      </c>
      <c r="F62" s="68" t="s">
        <v>1</v>
      </c>
      <c r="G62" s="88">
        <f>G63</f>
        <v>1448.4</v>
      </c>
      <c r="H62" s="8"/>
      <c r="I62" s="8"/>
      <c r="J62" s="8"/>
      <c r="K62" s="8"/>
      <c r="L62" s="8"/>
      <c r="M62" s="8"/>
    </row>
    <row r="63" spans="1:13" ht="38.25" x14ac:dyDescent="0.2">
      <c r="A63" s="10" t="s">
        <v>304</v>
      </c>
      <c r="B63" s="42">
        <v>915</v>
      </c>
      <c r="C63" s="68" t="s">
        <v>41</v>
      </c>
      <c r="D63" s="68" t="s">
        <v>68</v>
      </c>
      <c r="E63" s="69" t="s">
        <v>298</v>
      </c>
      <c r="F63" s="68" t="s">
        <v>1</v>
      </c>
      <c r="G63" s="72">
        <f>G64</f>
        <v>1448.4</v>
      </c>
      <c r="H63" s="8"/>
      <c r="I63" s="8"/>
      <c r="J63" s="8"/>
      <c r="K63" s="8"/>
      <c r="L63" s="8"/>
      <c r="M63" s="8"/>
    </row>
    <row r="64" spans="1:13" ht="25.5" x14ac:dyDescent="0.2">
      <c r="A64" s="10" t="s">
        <v>45</v>
      </c>
      <c r="B64" s="42">
        <v>915</v>
      </c>
      <c r="C64" s="68" t="s">
        <v>41</v>
      </c>
      <c r="D64" s="68" t="s">
        <v>68</v>
      </c>
      <c r="E64" s="69" t="s">
        <v>298</v>
      </c>
      <c r="F64" s="68" t="s">
        <v>44</v>
      </c>
      <c r="G64" s="72">
        <v>1448.4</v>
      </c>
      <c r="H64" s="8"/>
      <c r="I64" s="8"/>
      <c r="J64" s="8"/>
      <c r="K64" s="8"/>
      <c r="L64" s="8"/>
      <c r="M64" s="8"/>
    </row>
    <row r="65" spans="1:13" ht="25.5" x14ac:dyDescent="0.2">
      <c r="A65" s="10" t="s">
        <v>306</v>
      </c>
      <c r="B65" s="95">
        <v>915</v>
      </c>
      <c r="C65" s="68" t="s">
        <v>41</v>
      </c>
      <c r="D65" s="68" t="s">
        <v>68</v>
      </c>
      <c r="E65" s="69" t="s">
        <v>252</v>
      </c>
      <c r="F65" s="68" t="s">
        <v>1</v>
      </c>
      <c r="G65" s="88">
        <f>G66</f>
        <v>545.79999999999995</v>
      </c>
      <c r="H65" s="8"/>
      <c r="I65" s="8"/>
      <c r="J65" s="8"/>
      <c r="K65" s="8"/>
      <c r="L65" s="8"/>
      <c r="M65" s="8"/>
    </row>
    <row r="66" spans="1:13" ht="38.25" x14ac:dyDescent="0.2">
      <c r="A66" s="10" t="s">
        <v>305</v>
      </c>
      <c r="B66" s="95">
        <v>915</v>
      </c>
      <c r="C66" s="68" t="s">
        <v>41</v>
      </c>
      <c r="D66" s="68" t="s">
        <v>68</v>
      </c>
      <c r="E66" s="69" t="s">
        <v>299</v>
      </c>
      <c r="F66" s="68" t="s">
        <v>1</v>
      </c>
      <c r="G66" s="72">
        <f>G67</f>
        <v>545.79999999999995</v>
      </c>
      <c r="H66" s="8"/>
      <c r="I66" s="8"/>
      <c r="J66" s="8"/>
      <c r="K66" s="8"/>
      <c r="L66" s="8"/>
      <c r="M66" s="8"/>
    </row>
    <row r="67" spans="1:13" ht="25.5" x14ac:dyDescent="0.2">
      <c r="A67" s="10" t="s">
        <v>45</v>
      </c>
      <c r="B67" s="42">
        <v>915</v>
      </c>
      <c r="C67" s="68" t="s">
        <v>41</v>
      </c>
      <c r="D67" s="68" t="s">
        <v>68</v>
      </c>
      <c r="E67" s="69" t="s">
        <v>299</v>
      </c>
      <c r="F67" s="68" t="s">
        <v>44</v>
      </c>
      <c r="G67" s="72">
        <v>545.79999999999995</v>
      </c>
      <c r="H67" s="8"/>
      <c r="I67" s="8"/>
      <c r="J67" s="8"/>
      <c r="K67" s="8"/>
      <c r="L67" s="8"/>
      <c r="M67" s="8"/>
    </row>
    <row r="68" spans="1:13" x14ac:dyDescent="0.2">
      <c r="A68" s="57" t="s">
        <v>67</v>
      </c>
      <c r="B68" s="91">
        <v>915</v>
      </c>
      <c r="C68" s="75" t="s">
        <v>41</v>
      </c>
      <c r="D68" s="75" t="s">
        <v>66</v>
      </c>
      <c r="E68" s="78" t="s">
        <v>98</v>
      </c>
      <c r="F68" s="75" t="s">
        <v>1</v>
      </c>
      <c r="G68" s="82">
        <f>G69+G72+G75</f>
        <v>7.6</v>
      </c>
      <c r="H68" s="8"/>
      <c r="I68" s="8"/>
      <c r="J68" s="8"/>
      <c r="K68" s="8"/>
      <c r="L68" s="8"/>
      <c r="M68" s="8"/>
    </row>
    <row r="69" spans="1:13" ht="30.75" customHeight="1" x14ac:dyDescent="0.2">
      <c r="A69" s="94" t="s">
        <v>266</v>
      </c>
      <c r="B69" s="93">
        <v>915</v>
      </c>
      <c r="C69" s="59" t="s">
        <v>41</v>
      </c>
      <c r="D69" s="59" t="s">
        <v>66</v>
      </c>
      <c r="E69" s="60" t="s">
        <v>108</v>
      </c>
      <c r="F69" s="59" t="s">
        <v>1</v>
      </c>
      <c r="G69" s="125">
        <f>G70</f>
        <v>0.3</v>
      </c>
      <c r="H69" s="8"/>
      <c r="I69" s="8"/>
      <c r="J69" s="8"/>
      <c r="K69" s="8"/>
      <c r="L69" s="8"/>
      <c r="M69" s="106"/>
    </row>
    <row r="70" spans="1:13" x14ac:dyDescent="0.2">
      <c r="A70" s="10" t="s">
        <v>46</v>
      </c>
      <c r="B70" s="42">
        <v>915</v>
      </c>
      <c r="C70" s="12" t="s">
        <v>41</v>
      </c>
      <c r="D70" s="12" t="s">
        <v>66</v>
      </c>
      <c r="E70" s="17" t="s">
        <v>109</v>
      </c>
      <c r="F70" s="12" t="s">
        <v>1</v>
      </c>
      <c r="G70" s="84">
        <f>G71</f>
        <v>0.3</v>
      </c>
      <c r="H70" s="8"/>
      <c r="I70" s="8"/>
      <c r="J70" s="8"/>
      <c r="K70" s="8"/>
      <c r="L70" s="8"/>
      <c r="M70" s="8"/>
    </row>
    <row r="71" spans="1:13" ht="25.5" x14ac:dyDescent="0.2">
      <c r="A71" s="10" t="s">
        <v>45</v>
      </c>
      <c r="B71" s="42">
        <v>915</v>
      </c>
      <c r="C71" s="12" t="s">
        <v>41</v>
      </c>
      <c r="D71" s="12" t="s">
        <v>66</v>
      </c>
      <c r="E71" s="17" t="s">
        <v>244</v>
      </c>
      <c r="F71" s="12" t="s">
        <v>44</v>
      </c>
      <c r="G71" s="84">
        <v>0.3</v>
      </c>
      <c r="H71" s="8"/>
      <c r="I71" s="8"/>
      <c r="J71" s="8"/>
      <c r="K71" s="8"/>
      <c r="L71" s="8"/>
      <c r="M71" s="8"/>
    </row>
    <row r="72" spans="1:13" ht="40.5" x14ac:dyDescent="0.2">
      <c r="A72" s="58" t="s">
        <v>267</v>
      </c>
      <c r="B72" s="93">
        <v>915</v>
      </c>
      <c r="C72" s="59" t="s">
        <v>41</v>
      </c>
      <c r="D72" s="59" t="s">
        <v>66</v>
      </c>
      <c r="E72" s="60" t="s">
        <v>128</v>
      </c>
      <c r="F72" s="59" t="s">
        <v>1</v>
      </c>
      <c r="G72" s="125">
        <f>G73</f>
        <v>0.3</v>
      </c>
      <c r="H72" s="8"/>
      <c r="I72" s="8"/>
      <c r="J72" s="8"/>
      <c r="K72" s="8"/>
      <c r="L72" s="8"/>
      <c r="M72" s="8"/>
    </row>
    <row r="73" spans="1:13" x14ac:dyDescent="0.2">
      <c r="A73" s="10" t="s">
        <v>46</v>
      </c>
      <c r="B73" s="42">
        <v>915</v>
      </c>
      <c r="C73" s="12" t="s">
        <v>41</v>
      </c>
      <c r="D73" s="12" t="s">
        <v>66</v>
      </c>
      <c r="E73" s="17" t="s">
        <v>129</v>
      </c>
      <c r="F73" s="12" t="s">
        <v>1</v>
      </c>
      <c r="G73" s="84">
        <f>G74</f>
        <v>0.3</v>
      </c>
      <c r="H73" s="8"/>
      <c r="I73" s="8"/>
      <c r="J73" s="8"/>
      <c r="K73" s="8"/>
      <c r="L73" s="105"/>
      <c r="M73" s="8"/>
    </row>
    <row r="74" spans="1:13" ht="25.5" x14ac:dyDescent="0.2">
      <c r="A74" s="10" t="s">
        <v>45</v>
      </c>
      <c r="B74" s="42">
        <v>915</v>
      </c>
      <c r="C74" s="12" t="s">
        <v>41</v>
      </c>
      <c r="D74" s="12" t="s">
        <v>66</v>
      </c>
      <c r="E74" s="17" t="s">
        <v>245</v>
      </c>
      <c r="F74" s="12" t="s">
        <v>44</v>
      </c>
      <c r="G74" s="84">
        <v>0.3</v>
      </c>
      <c r="H74" s="8"/>
      <c r="I74" s="8"/>
      <c r="J74" s="8"/>
      <c r="K74" s="8"/>
      <c r="L74" s="8"/>
      <c r="M74" s="8"/>
    </row>
    <row r="75" spans="1:13" x14ac:dyDescent="0.2">
      <c r="A75" s="15" t="s">
        <v>103</v>
      </c>
      <c r="B75" s="95">
        <v>915</v>
      </c>
      <c r="C75" s="68" t="s">
        <v>41</v>
      </c>
      <c r="D75" s="68" t="s">
        <v>66</v>
      </c>
      <c r="E75" s="69" t="s">
        <v>104</v>
      </c>
      <c r="F75" s="68" t="s">
        <v>1</v>
      </c>
      <c r="G75" s="72">
        <f>G76</f>
        <v>7</v>
      </c>
      <c r="H75" s="8"/>
      <c r="I75" s="8"/>
      <c r="J75" s="8"/>
      <c r="K75" s="8"/>
      <c r="L75" s="8"/>
      <c r="M75" s="8"/>
    </row>
    <row r="76" spans="1:13" ht="25.5" x14ac:dyDescent="0.2">
      <c r="A76" s="10" t="s">
        <v>47</v>
      </c>
      <c r="B76" s="42">
        <v>915</v>
      </c>
      <c r="C76" s="68" t="s">
        <v>41</v>
      </c>
      <c r="D76" s="68" t="s">
        <v>66</v>
      </c>
      <c r="E76" s="69" t="s">
        <v>105</v>
      </c>
      <c r="F76" s="68" t="s">
        <v>1</v>
      </c>
      <c r="G76" s="72">
        <f>G77+G79</f>
        <v>7</v>
      </c>
      <c r="H76" s="8"/>
      <c r="I76" s="8"/>
      <c r="J76" s="8"/>
      <c r="K76" s="8"/>
      <c r="L76" s="8"/>
      <c r="M76" s="8"/>
    </row>
    <row r="77" spans="1:13" ht="25.5" x14ac:dyDescent="0.2">
      <c r="A77" s="10" t="s">
        <v>218</v>
      </c>
      <c r="B77" s="42">
        <v>915</v>
      </c>
      <c r="C77" s="68" t="s">
        <v>41</v>
      </c>
      <c r="D77" s="68" t="s">
        <v>66</v>
      </c>
      <c r="E77" s="69" t="s">
        <v>125</v>
      </c>
      <c r="F77" s="68" t="s">
        <v>1</v>
      </c>
      <c r="G77" s="72">
        <f>G78</f>
        <v>7</v>
      </c>
      <c r="H77" s="8"/>
      <c r="I77" s="8"/>
      <c r="J77" s="8"/>
      <c r="K77" s="8"/>
      <c r="L77" s="8"/>
      <c r="M77" s="8"/>
    </row>
    <row r="78" spans="1:13" ht="14.25" customHeight="1" x14ac:dyDescent="0.2">
      <c r="A78" s="10" t="s">
        <v>21</v>
      </c>
      <c r="B78" s="95">
        <v>915</v>
      </c>
      <c r="C78" s="68" t="s">
        <v>41</v>
      </c>
      <c r="D78" s="68" t="s">
        <v>66</v>
      </c>
      <c r="E78" s="69" t="s">
        <v>125</v>
      </c>
      <c r="F78" s="68" t="s">
        <v>65</v>
      </c>
      <c r="G78" s="84">
        <v>7</v>
      </c>
      <c r="H78" s="8"/>
      <c r="I78" s="8"/>
      <c r="J78" s="8"/>
      <c r="K78" s="8"/>
      <c r="L78" s="8"/>
      <c r="M78" s="8"/>
    </row>
    <row r="79" spans="1:13" ht="25.5" hidden="1" x14ac:dyDescent="0.2">
      <c r="A79" s="10" t="s">
        <v>212</v>
      </c>
      <c r="B79" s="95">
        <v>915</v>
      </c>
      <c r="C79" s="68" t="s">
        <v>41</v>
      </c>
      <c r="D79" s="68" t="s">
        <v>66</v>
      </c>
      <c r="E79" s="69" t="s">
        <v>105</v>
      </c>
      <c r="F79" s="68" t="s">
        <v>1</v>
      </c>
      <c r="G79" s="72">
        <v>0</v>
      </c>
      <c r="H79" s="8"/>
      <c r="I79" s="8"/>
      <c r="J79" s="8"/>
      <c r="K79" s="8"/>
      <c r="L79" s="8"/>
      <c r="M79" s="8"/>
    </row>
    <row r="80" spans="1:13" hidden="1" x14ac:dyDescent="0.2">
      <c r="A80" s="10" t="s">
        <v>21</v>
      </c>
      <c r="B80" s="42">
        <v>915</v>
      </c>
      <c r="C80" s="68" t="s">
        <v>41</v>
      </c>
      <c r="D80" s="68" t="s">
        <v>66</v>
      </c>
      <c r="E80" s="69" t="s">
        <v>105</v>
      </c>
      <c r="F80" s="68" t="s">
        <v>65</v>
      </c>
      <c r="G80" s="72">
        <v>0</v>
      </c>
      <c r="H80" s="8"/>
      <c r="I80" s="8"/>
      <c r="J80" s="8"/>
      <c r="K80" s="8"/>
      <c r="L80" s="8"/>
      <c r="M80" s="8"/>
    </row>
    <row r="81" spans="1:13" x14ac:dyDescent="0.2">
      <c r="A81" s="53" t="s">
        <v>64</v>
      </c>
      <c r="B81" s="92">
        <v>915</v>
      </c>
      <c r="C81" s="85" t="s">
        <v>57</v>
      </c>
      <c r="D81" s="85" t="s">
        <v>2</v>
      </c>
      <c r="E81" s="86" t="s">
        <v>98</v>
      </c>
      <c r="F81" s="85" t="s">
        <v>1</v>
      </c>
      <c r="G81" s="87">
        <f>G82+G92+G100</f>
        <v>479.2</v>
      </c>
      <c r="H81" s="8"/>
      <c r="I81" s="8"/>
      <c r="J81" s="8"/>
      <c r="K81" s="8"/>
      <c r="L81" s="8"/>
      <c r="M81" s="8"/>
    </row>
    <row r="82" spans="1:13" x14ac:dyDescent="0.2">
      <c r="A82" s="56" t="s">
        <v>63</v>
      </c>
      <c r="B82" s="91">
        <v>915</v>
      </c>
      <c r="C82" s="75" t="s">
        <v>57</v>
      </c>
      <c r="D82" s="75" t="s">
        <v>4</v>
      </c>
      <c r="E82" s="78" t="s">
        <v>98</v>
      </c>
      <c r="F82" s="75" t="s">
        <v>1</v>
      </c>
      <c r="G82" s="82">
        <f>G83</f>
        <v>147.19999999999999</v>
      </c>
      <c r="H82" s="8"/>
      <c r="I82" s="8"/>
      <c r="J82" s="8"/>
      <c r="K82" s="8"/>
      <c r="L82" s="8"/>
      <c r="M82" s="8"/>
    </row>
    <row r="83" spans="1:13" x14ac:dyDescent="0.2">
      <c r="A83" s="15" t="s">
        <v>103</v>
      </c>
      <c r="B83" s="42">
        <v>915</v>
      </c>
      <c r="C83" s="68" t="s">
        <v>57</v>
      </c>
      <c r="D83" s="68" t="s">
        <v>4</v>
      </c>
      <c r="E83" s="69" t="s">
        <v>104</v>
      </c>
      <c r="F83" s="68" t="s">
        <v>1</v>
      </c>
      <c r="G83" s="72">
        <f>G84</f>
        <v>147.19999999999999</v>
      </c>
      <c r="H83" s="8"/>
      <c r="I83" s="8"/>
      <c r="J83" s="8"/>
      <c r="K83" s="8"/>
      <c r="L83" s="8"/>
      <c r="M83" s="8"/>
    </row>
    <row r="84" spans="1:13" x14ac:dyDescent="0.2">
      <c r="A84" s="10" t="s">
        <v>46</v>
      </c>
      <c r="B84" s="42">
        <v>915</v>
      </c>
      <c r="C84" s="68" t="s">
        <v>57</v>
      </c>
      <c r="D84" s="68" t="s">
        <v>4</v>
      </c>
      <c r="E84" s="69" t="s">
        <v>105</v>
      </c>
      <c r="F84" s="68" t="s">
        <v>1</v>
      </c>
      <c r="G84" s="72">
        <f>G85</f>
        <v>147.19999999999999</v>
      </c>
      <c r="H84" s="8"/>
      <c r="I84" s="8"/>
      <c r="J84" s="8"/>
      <c r="K84" s="8"/>
      <c r="L84" s="8"/>
      <c r="M84" s="8"/>
    </row>
    <row r="85" spans="1:13" x14ac:dyDescent="0.2">
      <c r="A85" s="11" t="s">
        <v>118</v>
      </c>
      <c r="B85" s="42">
        <v>915</v>
      </c>
      <c r="C85" s="68" t="s">
        <v>57</v>
      </c>
      <c r="D85" s="68" t="s">
        <v>4</v>
      </c>
      <c r="E85" s="69" t="s">
        <v>105</v>
      </c>
      <c r="F85" s="68" t="s">
        <v>1</v>
      </c>
      <c r="G85" s="72">
        <f>G86+G89</f>
        <v>147.19999999999999</v>
      </c>
      <c r="H85" s="8"/>
      <c r="I85" s="8"/>
      <c r="J85" s="8"/>
      <c r="K85" s="8"/>
      <c r="L85" s="8"/>
      <c r="M85" s="8"/>
    </row>
    <row r="86" spans="1:13" ht="25.5" x14ac:dyDescent="0.2">
      <c r="A86" s="11" t="s">
        <v>45</v>
      </c>
      <c r="B86" s="95">
        <v>915</v>
      </c>
      <c r="C86" s="68" t="s">
        <v>57</v>
      </c>
      <c r="D86" s="68" t="s">
        <v>4</v>
      </c>
      <c r="E86" s="70" t="s">
        <v>117</v>
      </c>
      <c r="F86" s="68" t="s">
        <v>1</v>
      </c>
      <c r="G86" s="72">
        <f>G87+G88</f>
        <v>147.19999999999999</v>
      </c>
      <c r="H86" s="8"/>
      <c r="I86" s="8"/>
      <c r="J86" s="8"/>
      <c r="K86" s="8"/>
      <c r="L86" s="8"/>
      <c r="M86" s="8"/>
    </row>
    <row r="87" spans="1:13" ht="22.5" customHeight="1" x14ac:dyDescent="0.2">
      <c r="A87" s="11" t="s">
        <v>45</v>
      </c>
      <c r="B87" s="42">
        <v>915</v>
      </c>
      <c r="C87" s="68" t="s">
        <v>57</v>
      </c>
      <c r="D87" s="68" t="s">
        <v>4</v>
      </c>
      <c r="E87" s="70" t="s">
        <v>117</v>
      </c>
      <c r="F87" s="68" t="s">
        <v>44</v>
      </c>
      <c r="G87" s="155">
        <v>147.19999999999999</v>
      </c>
      <c r="H87" s="8"/>
      <c r="I87" s="8"/>
      <c r="J87" s="8"/>
      <c r="K87" s="8"/>
      <c r="L87" s="8"/>
      <c r="M87" s="8"/>
    </row>
    <row r="88" spans="1:13" ht="0.75" hidden="1" customHeight="1" x14ac:dyDescent="0.2">
      <c r="A88" s="11" t="s">
        <v>235</v>
      </c>
      <c r="B88" s="42">
        <v>915</v>
      </c>
      <c r="C88" s="68" t="s">
        <v>57</v>
      </c>
      <c r="D88" s="68" t="s">
        <v>4</v>
      </c>
      <c r="E88" s="70" t="s">
        <v>117</v>
      </c>
      <c r="F88" s="68" t="s">
        <v>236</v>
      </c>
      <c r="G88" s="72"/>
      <c r="H88" s="8"/>
      <c r="I88" s="8"/>
      <c r="J88" s="8"/>
      <c r="K88" s="8"/>
      <c r="L88" s="8"/>
      <c r="M88" s="8"/>
    </row>
    <row r="89" spans="1:13" ht="25.5" hidden="1" x14ac:dyDescent="0.2">
      <c r="A89" s="11" t="s">
        <v>45</v>
      </c>
      <c r="B89" s="117">
        <v>915</v>
      </c>
      <c r="C89" s="68" t="s">
        <v>57</v>
      </c>
      <c r="D89" s="68" t="s">
        <v>4</v>
      </c>
      <c r="E89" s="70" t="s">
        <v>234</v>
      </c>
      <c r="F89" s="68" t="s">
        <v>1</v>
      </c>
      <c r="G89" s="72">
        <f>G90</f>
        <v>0</v>
      </c>
      <c r="H89" s="8"/>
      <c r="I89" s="8"/>
      <c r="J89" s="8"/>
      <c r="K89" s="8"/>
      <c r="L89" s="8"/>
      <c r="M89" s="8"/>
    </row>
    <row r="90" spans="1:13" ht="24.75" hidden="1" customHeight="1" x14ac:dyDescent="0.2">
      <c r="A90" s="11" t="s">
        <v>45</v>
      </c>
      <c r="B90" s="42">
        <v>915</v>
      </c>
      <c r="C90" s="68" t="s">
        <v>57</v>
      </c>
      <c r="D90" s="68" t="s">
        <v>4</v>
      </c>
      <c r="E90" s="70" t="s">
        <v>234</v>
      </c>
      <c r="F90" s="68" t="s">
        <v>44</v>
      </c>
      <c r="G90" s="84"/>
      <c r="H90" s="8"/>
      <c r="I90" s="8"/>
      <c r="J90" s="8"/>
      <c r="K90" s="8"/>
      <c r="L90" s="8"/>
      <c r="M90" s="8"/>
    </row>
    <row r="91" spans="1:13" hidden="1" x14ac:dyDescent="0.2">
      <c r="A91" s="11" t="s">
        <v>235</v>
      </c>
      <c r="B91" s="42">
        <v>915</v>
      </c>
      <c r="C91" s="68" t="s">
        <v>57</v>
      </c>
      <c r="D91" s="68" t="s">
        <v>4</v>
      </c>
      <c r="E91" s="70" t="s">
        <v>234</v>
      </c>
      <c r="F91" s="68" t="s">
        <v>236</v>
      </c>
      <c r="G91" s="72"/>
      <c r="H91" s="8"/>
      <c r="I91" s="8"/>
      <c r="J91" s="8"/>
      <c r="K91" s="8"/>
      <c r="L91" s="8"/>
      <c r="M91" s="8"/>
    </row>
    <row r="92" spans="1:13" hidden="1" x14ac:dyDescent="0.2">
      <c r="A92" s="57" t="s">
        <v>61</v>
      </c>
      <c r="B92" s="113" t="s">
        <v>237</v>
      </c>
      <c r="C92" s="75" t="s">
        <v>57</v>
      </c>
      <c r="D92" s="75" t="s">
        <v>20</v>
      </c>
      <c r="E92" s="78" t="s">
        <v>98</v>
      </c>
      <c r="F92" s="75" t="s">
        <v>1</v>
      </c>
      <c r="G92" s="82">
        <f>G93</f>
        <v>0</v>
      </c>
      <c r="H92" s="8"/>
      <c r="I92" s="8"/>
      <c r="J92" s="8"/>
      <c r="K92" s="8"/>
      <c r="L92" s="8"/>
      <c r="M92" s="8"/>
    </row>
    <row r="93" spans="1:13" hidden="1" x14ac:dyDescent="0.2">
      <c r="A93" s="15" t="s">
        <v>103</v>
      </c>
      <c r="B93" s="42">
        <v>915</v>
      </c>
      <c r="C93" s="83" t="s">
        <v>57</v>
      </c>
      <c r="D93" s="83" t="s">
        <v>20</v>
      </c>
      <c r="E93" s="70" t="s">
        <v>104</v>
      </c>
      <c r="F93" s="83" t="s">
        <v>1</v>
      </c>
      <c r="G93" s="89">
        <f>G94</f>
        <v>0</v>
      </c>
      <c r="H93" s="8"/>
      <c r="I93" s="8"/>
      <c r="J93" s="8"/>
      <c r="K93" s="8"/>
      <c r="L93" s="8"/>
      <c r="M93" s="8"/>
    </row>
    <row r="94" spans="1:13" hidden="1" x14ac:dyDescent="0.2">
      <c r="A94" s="11" t="s">
        <v>46</v>
      </c>
      <c r="B94" s="95">
        <v>915</v>
      </c>
      <c r="C94" s="83" t="s">
        <v>57</v>
      </c>
      <c r="D94" s="83" t="s">
        <v>20</v>
      </c>
      <c r="E94" s="70" t="s">
        <v>105</v>
      </c>
      <c r="F94" s="83" t="s">
        <v>1</v>
      </c>
      <c r="G94" s="89">
        <f>G95</f>
        <v>0</v>
      </c>
      <c r="H94" s="8"/>
      <c r="I94" s="8"/>
      <c r="J94" s="8"/>
      <c r="K94" s="8"/>
      <c r="L94" s="8"/>
      <c r="M94" s="8"/>
    </row>
    <row r="95" spans="1:13" hidden="1" x14ac:dyDescent="0.2">
      <c r="A95" s="11" t="s">
        <v>60</v>
      </c>
      <c r="B95" s="95">
        <v>915</v>
      </c>
      <c r="C95" s="83" t="s">
        <v>57</v>
      </c>
      <c r="D95" s="83" t="s">
        <v>20</v>
      </c>
      <c r="E95" s="70" t="s">
        <v>105</v>
      </c>
      <c r="F95" s="83" t="s">
        <v>1</v>
      </c>
      <c r="G95" s="89">
        <f>G96+G98</f>
        <v>0</v>
      </c>
      <c r="H95" s="8"/>
      <c r="I95" s="8"/>
      <c r="J95" s="8"/>
      <c r="K95" s="8"/>
      <c r="L95" s="8"/>
      <c r="M95" s="8"/>
    </row>
    <row r="96" spans="1:13" ht="0.75" hidden="1" customHeight="1" x14ac:dyDescent="0.2">
      <c r="A96" s="10" t="s">
        <v>215</v>
      </c>
      <c r="B96" s="42">
        <v>915</v>
      </c>
      <c r="C96" s="83" t="s">
        <v>57</v>
      </c>
      <c r="D96" s="83" t="s">
        <v>20</v>
      </c>
      <c r="E96" s="70" t="s">
        <v>105</v>
      </c>
      <c r="F96" s="83" t="s">
        <v>1</v>
      </c>
      <c r="G96" s="89">
        <f>G97</f>
        <v>0</v>
      </c>
      <c r="H96" s="8"/>
      <c r="I96" s="8"/>
      <c r="J96" s="8"/>
      <c r="K96" s="8"/>
      <c r="L96" s="8"/>
      <c r="M96" s="8"/>
    </row>
    <row r="97" spans="1:13" hidden="1" x14ac:dyDescent="0.2">
      <c r="A97" s="10" t="s">
        <v>21</v>
      </c>
      <c r="B97" s="117">
        <v>915</v>
      </c>
      <c r="C97" s="83" t="s">
        <v>57</v>
      </c>
      <c r="D97" s="83" t="s">
        <v>20</v>
      </c>
      <c r="E97" s="70" t="s">
        <v>204</v>
      </c>
      <c r="F97" s="83" t="s">
        <v>65</v>
      </c>
      <c r="G97" s="89"/>
      <c r="H97" s="8"/>
      <c r="I97" s="8"/>
      <c r="J97" s="8"/>
      <c r="K97" s="8"/>
      <c r="L97" s="8"/>
      <c r="M97" s="8"/>
    </row>
    <row r="98" spans="1:13" ht="25.5" hidden="1" x14ac:dyDescent="0.2">
      <c r="A98" s="10" t="s">
        <v>216</v>
      </c>
      <c r="B98" s="117">
        <v>915</v>
      </c>
      <c r="C98" s="83" t="s">
        <v>57</v>
      </c>
      <c r="D98" s="83" t="s">
        <v>20</v>
      </c>
      <c r="E98" s="70" t="s">
        <v>205</v>
      </c>
      <c r="F98" s="83" t="s">
        <v>1</v>
      </c>
      <c r="G98" s="89">
        <f>G99</f>
        <v>0</v>
      </c>
      <c r="H98" s="8"/>
      <c r="I98" s="8"/>
      <c r="J98" s="8"/>
      <c r="K98" s="8"/>
      <c r="L98" s="8"/>
      <c r="M98" s="8"/>
    </row>
    <row r="99" spans="1:13" hidden="1" x14ac:dyDescent="0.2">
      <c r="A99" s="10" t="s">
        <v>21</v>
      </c>
      <c r="B99" s="42">
        <v>915</v>
      </c>
      <c r="C99" s="83" t="s">
        <v>57</v>
      </c>
      <c r="D99" s="83" t="s">
        <v>20</v>
      </c>
      <c r="E99" s="70" t="s">
        <v>205</v>
      </c>
      <c r="F99" s="83" t="s">
        <v>65</v>
      </c>
      <c r="G99" s="89"/>
      <c r="H99" s="8"/>
      <c r="I99" s="8"/>
      <c r="J99" s="8"/>
      <c r="K99" s="8"/>
      <c r="L99" s="8"/>
      <c r="M99" s="8"/>
    </row>
    <row r="100" spans="1:13" x14ac:dyDescent="0.2">
      <c r="A100" s="57" t="s">
        <v>221</v>
      </c>
      <c r="B100" s="113" t="s">
        <v>237</v>
      </c>
      <c r="C100" s="75" t="s">
        <v>57</v>
      </c>
      <c r="D100" s="75" t="s">
        <v>7</v>
      </c>
      <c r="E100" s="78" t="s">
        <v>98</v>
      </c>
      <c r="F100" s="75" t="s">
        <v>1</v>
      </c>
      <c r="G100" s="77">
        <f>G101</f>
        <v>332</v>
      </c>
      <c r="H100" s="8"/>
      <c r="I100" s="8"/>
      <c r="J100" s="8"/>
      <c r="K100" s="8"/>
      <c r="L100" s="8"/>
      <c r="M100" s="8"/>
    </row>
    <row r="101" spans="1:13" ht="27" x14ac:dyDescent="0.2">
      <c r="A101" s="58" t="s">
        <v>268</v>
      </c>
      <c r="B101" s="93">
        <v>915</v>
      </c>
      <c r="C101" s="59" t="s">
        <v>57</v>
      </c>
      <c r="D101" s="59" t="s">
        <v>7</v>
      </c>
      <c r="E101" s="60" t="s">
        <v>120</v>
      </c>
      <c r="F101" s="59" t="s">
        <v>1</v>
      </c>
      <c r="G101" s="125">
        <f>G102</f>
        <v>332</v>
      </c>
      <c r="H101" s="8"/>
      <c r="I101" s="8"/>
      <c r="J101" s="8"/>
      <c r="K101" s="8"/>
      <c r="L101" s="8"/>
      <c r="M101" s="8"/>
    </row>
    <row r="102" spans="1:13" x14ac:dyDescent="0.2">
      <c r="A102" s="10" t="s">
        <v>46</v>
      </c>
      <c r="B102" s="95">
        <v>915</v>
      </c>
      <c r="C102" s="68" t="s">
        <v>57</v>
      </c>
      <c r="D102" s="68" t="s">
        <v>7</v>
      </c>
      <c r="E102" s="69" t="s">
        <v>121</v>
      </c>
      <c r="F102" s="68" t="s">
        <v>1</v>
      </c>
      <c r="G102" s="90">
        <f>G103+G105</f>
        <v>332</v>
      </c>
      <c r="H102" s="8"/>
      <c r="I102" s="8"/>
      <c r="J102" s="8"/>
      <c r="K102" s="8"/>
      <c r="L102" s="8"/>
      <c r="M102" s="8"/>
    </row>
    <row r="103" spans="1:13" x14ac:dyDescent="0.2">
      <c r="A103" s="10" t="s">
        <v>59</v>
      </c>
      <c r="B103" s="95">
        <v>915</v>
      </c>
      <c r="C103" s="68" t="s">
        <v>57</v>
      </c>
      <c r="D103" s="68" t="s">
        <v>7</v>
      </c>
      <c r="E103" s="69" t="s">
        <v>246</v>
      </c>
      <c r="F103" s="68" t="s">
        <v>1</v>
      </c>
      <c r="G103" s="90">
        <f>G104</f>
        <v>120</v>
      </c>
      <c r="H103" s="8"/>
      <c r="I103" s="8"/>
      <c r="J103" s="8"/>
      <c r="K103" s="8"/>
      <c r="L103" s="8"/>
      <c r="M103" s="8"/>
    </row>
    <row r="104" spans="1:13" ht="25.5" x14ac:dyDescent="0.2">
      <c r="A104" s="10" t="s">
        <v>45</v>
      </c>
      <c r="B104" s="117">
        <v>915</v>
      </c>
      <c r="C104" s="68" t="s">
        <v>57</v>
      </c>
      <c r="D104" s="68" t="s">
        <v>7</v>
      </c>
      <c r="E104" s="69" t="s">
        <v>246</v>
      </c>
      <c r="F104" s="68" t="s">
        <v>44</v>
      </c>
      <c r="G104" s="90">
        <v>120</v>
      </c>
      <c r="H104" s="8"/>
      <c r="I104" s="8"/>
      <c r="J104" s="8"/>
      <c r="K104" s="8"/>
      <c r="L104" s="8"/>
      <c r="M104" s="8"/>
    </row>
    <row r="105" spans="1:13" x14ac:dyDescent="0.2">
      <c r="A105" s="10" t="s">
        <v>58</v>
      </c>
      <c r="B105" s="117">
        <v>915</v>
      </c>
      <c r="C105" s="68" t="s">
        <v>57</v>
      </c>
      <c r="D105" s="68" t="s">
        <v>7</v>
      </c>
      <c r="E105" s="69" t="s">
        <v>247</v>
      </c>
      <c r="F105" s="68" t="s">
        <v>1</v>
      </c>
      <c r="G105" s="90">
        <f>G106</f>
        <v>212</v>
      </c>
      <c r="H105" s="8"/>
      <c r="I105" s="8"/>
      <c r="J105" s="8"/>
      <c r="K105" s="8"/>
      <c r="L105" s="8"/>
      <c r="M105" s="8"/>
    </row>
    <row r="106" spans="1:13" ht="25.5" x14ac:dyDescent="0.2">
      <c r="A106" s="10" t="s">
        <v>45</v>
      </c>
      <c r="B106" s="117">
        <v>915</v>
      </c>
      <c r="C106" s="68" t="s">
        <v>57</v>
      </c>
      <c r="D106" s="68" t="s">
        <v>7</v>
      </c>
      <c r="E106" s="69" t="s">
        <v>247</v>
      </c>
      <c r="F106" s="68" t="s">
        <v>44</v>
      </c>
      <c r="G106" s="90">
        <v>212</v>
      </c>
      <c r="H106" s="8"/>
      <c r="I106" s="8"/>
      <c r="J106" s="8"/>
      <c r="K106" s="8"/>
      <c r="L106" s="8"/>
      <c r="M106" s="8"/>
    </row>
    <row r="107" spans="1:13" hidden="1" x14ac:dyDescent="0.2">
      <c r="A107" s="150" t="s">
        <v>261</v>
      </c>
      <c r="B107" s="92">
        <v>915</v>
      </c>
      <c r="C107" s="142" t="s">
        <v>22</v>
      </c>
      <c r="D107" s="142" t="s">
        <v>2</v>
      </c>
      <c r="E107" s="143" t="s">
        <v>98</v>
      </c>
      <c r="F107" s="144" t="s">
        <v>1</v>
      </c>
      <c r="G107" s="145">
        <f>G108</f>
        <v>0</v>
      </c>
      <c r="H107" s="8"/>
      <c r="I107" s="8"/>
      <c r="J107" s="8"/>
      <c r="K107" s="8"/>
      <c r="L107" s="8"/>
      <c r="M107" s="8"/>
    </row>
    <row r="108" spans="1:13" ht="25.5" hidden="1" x14ac:dyDescent="0.2">
      <c r="A108" s="138" t="s">
        <v>256</v>
      </c>
      <c r="B108" s="117">
        <v>915</v>
      </c>
      <c r="C108" s="118" t="s">
        <v>22</v>
      </c>
      <c r="D108" s="118" t="s">
        <v>57</v>
      </c>
      <c r="E108" s="127" t="s">
        <v>98</v>
      </c>
      <c r="F108" s="126" t="s">
        <v>1</v>
      </c>
      <c r="G108" s="128">
        <f>G109</f>
        <v>0</v>
      </c>
      <c r="H108" s="8"/>
      <c r="I108" s="8"/>
      <c r="J108" s="8"/>
      <c r="K108" s="8"/>
      <c r="L108" s="8"/>
      <c r="M108" s="8"/>
    </row>
    <row r="109" spans="1:13" ht="27" hidden="1" x14ac:dyDescent="0.2">
      <c r="A109" s="153" t="s">
        <v>272</v>
      </c>
      <c r="B109" s="93">
        <v>915</v>
      </c>
      <c r="C109" s="147" t="s">
        <v>22</v>
      </c>
      <c r="D109" s="147" t="s">
        <v>57</v>
      </c>
      <c r="E109" s="60" t="s">
        <v>99</v>
      </c>
      <c r="F109" s="59" t="s">
        <v>1</v>
      </c>
      <c r="G109" s="125">
        <f>G110+G112</f>
        <v>0</v>
      </c>
      <c r="H109" s="8"/>
      <c r="I109" s="8"/>
      <c r="J109" s="8"/>
      <c r="K109" s="8"/>
      <c r="L109" s="8"/>
      <c r="M109" s="8"/>
    </row>
    <row r="110" spans="1:13" ht="63.75" hidden="1" x14ac:dyDescent="0.25">
      <c r="A110" s="134" t="s">
        <v>257</v>
      </c>
      <c r="B110" s="117">
        <v>915</v>
      </c>
      <c r="C110" s="131" t="s">
        <v>22</v>
      </c>
      <c r="D110" s="131" t="s">
        <v>57</v>
      </c>
      <c r="E110" s="136" t="s">
        <v>259</v>
      </c>
      <c r="F110" s="137" t="s">
        <v>1</v>
      </c>
      <c r="G110" s="90">
        <f>G111</f>
        <v>0</v>
      </c>
      <c r="H110" s="8"/>
      <c r="I110" s="8"/>
      <c r="J110" s="8"/>
      <c r="K110" s="8"/>
      <c r="L110" s="8"/>
      <c r="M110" s="8"/>
    </row>
    <row r="111" spans="1:13" ht="25.5" hidden="1" x14ac:dyDescent="0.25">
      <c r="A111" s="135" t="s">
        <v>45</v>
      </c>
      <c r="B111" s="117">
        <v>915</v>
      </c>
      <c r="C111" s="130" t="s">
        <v>22</v>
      </c>
      <c r="D111" s="130" t="s">
        <v>57</v>
      </c>
      <c r="E111" s="136" t="s">
        <v>259</v>
      </c>
      <c r="F111" s="137" t="s">
        <v>44</v>
      </c>
      <c r="G111" s="90"/>
      <c r="H111" s="8"/>
      <c r="I111" s="8"/>
      <c r="J111" s="8"/>
      <c r="K111" s="8"/>
      <c r="L111" s="8"/>
      <c r="M111" s="8"/>
    </row>
    <row r="112" spans="1:13" ht="63.75" hidden="1" x14ac:dyDescent="0.2">
      <c r="A112" s="134" t="s">
        <v>258</v>
      </c>
      <c r="B112" s="117">
        <v>915</v>
      </c>
      <c r="C112" s="133" t="s">
        <v>22</v>
      </c>
      <c r="D112" s="133" t="s">
        <v>57</v>
      </c>
      <c r="E112" s="127" t="s">
        <v>260</v>
      </c>
      <c r="F112" s="126" t="s">
        <v>1</v>
      </c>
      <c r="G112" s="128">
        <f>G113</f>
        <v>0</v>
      </c>
      <c r="H112" s="8"/>
      <c r="I112" s="8"/>
      <c r="J112" s="8"/>
      <c r="K112" s="8"/>
      <c r="L112" s="8"/>
      <c r="M112" s="8"/>
    </row>
    <row r="113" spans="1:13" ht="25.5" hidden="1" x14ac:dyDescent="0.25">
      <c r="A113" s="135" t="s">
        <v>45</v>
      </c>
      <c r="B113" s="117">
        <v>915</v>
      </c>
      <c r="C113" s="130" t="s">
        <v>22</v>
      </c>
      <c r="D113" s="130" t="s">
        <v>57</v>
      </c>
      <c r="E113" s="136" t="s">
        <v>260</v>
      </c>
      <c r="F113" s="137" t="s">
        <v>44</v>
      </c>
      <c r="G113" s="90"/>
      <c r="H113" s="8"/>
      <c r="I113" s="8"/>
      <c r="J113" s="8"/>
      <c r="K113" s="8"/>
      <c r="L113" s="8"/>
      <c r="M113" s="8"/>
    </row>
    <row r="114" spans="1:13" x14ac:dyDescent="0.2">
      <c r="A114" s="53" t="s">
        <v>56</v>
      </c>
      <c r="B114" s="92">
        <v>915</v>
      </c>
      <c r="C114" s="85" t="s">
        <v>14</v>
      </c>
      <c r="D114" s="85" t="s">
        <v>2</v>
      </c>
      <c r="E114" s="86" t="s">
        <v>98</v>
      </c>
      <c r="F114" s="85" t="s">
        <v>1</v>
      </c>
      <c r="G114" s="87">
        <f>G115</f>
        <v>1993.5</v>
      </c>
      <c r="H114" s="8"/>
      <c r="I114" s="8"/>
      <c r="J114" s="8"/>
      <c r="K114" s="8"/>
      <c r="L114" s="8"/>
      <c r="M114" s="8"/>
    </row>
    <row r="115" spans="1:13" x14ac:dyDescent="0.2">
      <c r="A115" s="56" t="s">
        <v>55</v>
      </c>
      <c r="B115" s="113" t="s">
        <v>237</v>
      </c>
      <c r="C115" s="75" t="s">
        <v>14</v>
      </c>
      <c r="D115" s="75" t="s">
        <v>4</v>
      </c>
      <c r="E115" s="78" t="s">
        <v>98</v>
      </c>
      <c r="F115" s="75" t="s">
        <v>1</v>
      </c>
      <c r="G115" s="77">
        <f>G119+G120+G121+G125+G124+G127+G130</f>
        <v>1993.5</v>
      </c>
      <c r="H115" s="8"/>
      <c r="I115" s="8"/>
      <c r="J115" s="8"/>
      <c r="K115" s="8"/>
      <c r="L115" s="8"/>
      <c r="M115" s="8"/>
    </row>
    <row r="116" spans="1:13" ht="27" x14ac:dyDescent="0.2">
      <c r="A116" s="58" t="s">
        <v>264</v>
      </c>
      <c r="B116" s="93">
        <v>915</v>
      </c>
      <c r="C116" s="59" t="s">
        <v>14</v>
      </c>
      <c r="D116" s="59" t="s">
        <v>4</v>
      </c>
      <c r="E116" s="60" t="s">
        <v>122</v>
      </c>
      <c r="F116" s="59" t="s">
        <v>1</v>
      </c>
      <c r="G116" s="125">
        <f>G117+G122+G128</f>
        <v>1993.5</v>
      </c>
      <c r="H116" s="8"/>
      <c r="I116" s="8"/>
      <c r="J116" s="8"/>
      <c r="K116" s="8"/>
      <c r="L116" s="8"/>
      <c r="M116" s="8"/>
    </row>
    <row r="117" spans="1:13" x14ac:dyDescent="0.2">
      <c r="A117" s="157" t="s">
        <v>46</v>
      </c>
      <c r="B117" s="95">
        <v>915</v>
      </c>
      <c r="C117" s="83" t="s">
        <v>14</v>
      </c>
      <c r="D117" s="83" t="s">
        <v>4</v>
      </c>
      <c r="E117" s="70" t="s">
        <v>123</v>
      </c>
      <c r="F117" s="83" t="s">
        <v>1</v>
      </c>
      <c r="G117" s="84">
        <f>G118</f>
        <v>1026.4000000000001</v>
      </c>
      <c r="H117" s="8"/>
      <c r="I117" s="8"/>
      <c r="J117" s="8"/>
      <c r="K117" s="8"/>
      <c r="L117" s="8"/>
      <c r="M117" s="8"/>
    </row>
    <row r="118" spans="1:13" x14ac:dyDescent="0.2">
      <c r="A118" s="157" t="s">
        <v>54</v>
      </c>
      <c r="B118" s="42">
        <v>915</v>
      </c>
      <c r="C118" s="83" t="s">
        <v>14</v>
      </c>
      <c r="D118" s="83" t="s">
        <v>4</v>
      </c>
      <c r="E118" s="70" t="s">
        <v>248</v>
      </c>
      <c r="F118" s="83" t="s">
        <v>1</v>
      </c>
      <c r="G118" s="84">
        <f>G119+G120+G121</f>
        <v>1026.4000000000001</v>
      </c>
      <c r="H118" s="8"/>
      <c r="I118" s="8"/>
      <c r="J118" s="8"/>
      <c r="K118" s="8"/>
      <c r="L118" s="8"/>
      <c r="M118" s="8"/>
    </row>
    <row r="119" spans="1:13" ht="25.5" x14ac:dyDescent="0.2">
      <c r="A119" s="157" t="s">
        <v>53</v>
      </c>
      <c r="B119" s="42">
        <v>915</v>
      </c>
      <c r="C119" s="83" t="s">
        <v>14</v>
      </c>
      <c r="D119" s="83" t="s">
        <v>4</v>
      </c>
      <c r="E119" s="70" t="s">
        <v>248</v>
      </c>
      <c r="F119" s="83" t="s">
        <v>5</v>
      </c>
      <c r="G119" s="155">
        <v>712.2</v>
      </c>
      <c r="H119" s="8"/>
      <c r="I119" s="8"/>
      <c r="J119" s="8"/>
      <c r="K119" s="8"/>
      <c r="L119" s="8"/>
      <c r="M119" s="8"/>
    </row>
    <row r="120" spans="1:13" ht="25.5" x14ac:dyDescent="0.2">
      <c r="A120" s="157" t="s">
        <v>45</v>
      </c>
      <c r="B120" s="95">
        <v>915</v>
      </c>
      <c r="C120" s="83" t="s">
        <v>14</v>
      </c>
      <c r="D120" s="83" t="s">
        <v>4</v>
      </c>
      <c r="E120" s="70" t="s">
        <v>248</v>
      </c>
      <c r="F120" s="83" t="s">
        <v>44</v>
      </c>
      <c r="G120" s="84">
        <v>314.2</v>
      </c>
      <c r="H120" s="8"/>
      <c r="I120" s="8"/>
      <c r="J120" s="8"/>
      <c r="K120" s="8"/>
      <c r="L120" s="8"/>
      <c r="M120" s="8"/>
    </row>
    <row r="121" spans="1:13" hidden="1" x14ac:dyDescent="0.2">
      <c r="A121" s="10" t="s">
        <v>52</v>
      </c>
      <c r="B121" s="95">
        <v>915</v>
      </c>
      <c r="C121" s="83" t="s">
        <v>14</v>
      </c>
      <c r="D121" s="83" t="s">
        <v>4</v>
      </c>
      <c r="E121" s="70" t="s">
        <v>248</v>
      </c>
      <c r="F121" s="83" t="s">
        <v>51</v>
      </c>
      <c r="G121" s="84"/>
      <c r="H121" s="8"/>
      <c r="I121" s="8"/>
      <c r="J121" s="8"/>
      <c r="K121" s="8"/>
      <c r="L121" s="8"/>
      <c r="M121" s="8"/>
    </row>
    <row r="122" spans="1:13" x14ac:dyDescent="0.2">
      <c r="A122" s="11" t="s">
        <v>46</v>
      </c>
      <c r="B122" s="42">
        <v>915</v>
      </c>
      <c r="C122" s="83" t="s">
        <v>14</v>
      </c>
      <c r="D122" s="83" t="s">
        <v>4</v>
      </c>
      <c r="E122" s="70" t="s">
        <v>178</v>
      </c>
      <c r="F122" s="83" t="s">
        <v>1</v>
      </c>
      <c r="G122" s="84">
        <f>G123+G126</f>
        <v>886.49999999999989</v>
      </c>
      <c r="H122" s="8"/>
      <c r="I122" s="8"/>
      <c r="J122" s="8"/>
      <c r="K122" s="8"/>
      <c r="L122" s="8"/>
      <c r="M122" s="8"/>
    </row>
    <row r="123" spans="1:13" x14ac:dyDescent="0.2">
      <c r="A123" s="11" t="s">
        <v>54</v>
      </c>
      <c r="B123" s="117">
        <v>915</v>
      </c>
      <c r="C123" s="83" t="s">
        <v>14</v>
      </c>
      <c r="D123" s="83" t="s">
        <v>4</v>
      </c>
      <c r="E123" s="70" t="s">
        <v>179</v>
      </c>
      <c r="F123" s="83" t="s">
        <v>1</v>
      </c>
      <c r="G123" s="84">
        <f>G125+G124</f>
        <v>705.09999999999991</v>
      </c>
      <c r="H123" s="8"/>
      <c r="I123" s="8"/>
      <c r="J123" s="8"/>
      <c r="K123" s="8"/>
      <c r="L123" s="8"/>
      <c r="M123" s="8"/>
    </row>
    <row r="124" spans="1:13" x14ac:dyDescent="0.2">
      <c r="A124" s="11" t="s">
        <v>241</v>
      </c>
      <c r="B124" s="117">
        <v>915</v>
      </c>
      <c r="C124" s="83" t="s">
        <v>14</v>
      </c>
      <c r="D124" s="83" t="s">
        <v>4</v>
      </c>
      <c r="E124" s="70" t="s">
        <v>179</v>
      </c>
      <c r="F124" s="83" t="s">
        <v>5</v>
      </c>
      <c r="G124" s="155">
        <v>497.4</v>
      </c>
      <c r="H124" s="8"/>
      <c r="I124" s="8"/>
      <c r="J124" s="8"/>
      <c r="K124" s="8"/>
      <c r="L124" s="8"/>
      <c r="M124" s="8"/>
    </row>
    <row r="125" spans="1:13" ht="25.5" x14ac:dyDescent="0.2">
      <c r="A125" s="43" t="s">
        <v>180</v>
      </c>
      <c r="B125" s="115">
        <v>915</v>
      </c>
      <c r="C125" s="83" t="s">
        <v>14</v>
      </c>
      <c r="D125" s="83" t="s">
        <v>4</v>
      </c>
      <c r="E125" s="70" t="s">
        <v>179</v>
      </c>
      <c r="F125" s="83" t="s">
        <v>51</v>
      </c>
      <c r="G125" s="155">
        <v>207.7</v>
      </c>
      <c r="H125" s="8"/>
      <c r="I125" s="8"/>
      <c r="J125" s="8"/>
      <c r="K125" s="8"/>
      <c r="L125" s="8"/>
      <c r="M125" s="8"/>
    </row>
    <row r="126" spans="1:13" x14ac:dyDescent="0.2">
      <c r="A126" s="43" t="s">
        <v>302</v>
      </c>
      <c r="B126" s="115">
        <v>915</v>
      </c>
      <c r="C126" s="83" t="s">
        <v>14</v>
      </c>
      <c r="D126" s="83" t="s">
        <v>4</v>
      </c>
      <c r="E126" s="70" t="s">
        <v>300</v>
      </c>
      <c r="F126" s="83" t="s">
        <v>1</v>
      </c>
      <c r="G126" s="155">
        <f>G127</f>
        <v>181.4</v>
      </c>
      <c r="H126" s="8"/>
      <c r="I126" s="8"/>
      <c r="J126" s="8"/>
      <c r="K126" s="8"/>
      <c r="L126" s="8"/>
      <c r="M126" s="8"/>
    </row>
    <row r="127" spans="1:13" ht="25.5" x14ac:dyDescent="0.2">
      <c r="A127" s="43" t="s">
        <v>45</v>
      </c>
      <c r="B127" s="115">
        <v>915</v>
      </c>
      <c r="C127" s="83" t="s">
        <v>14</v>
      </c>
      <c r="D127" s="83" t="s">
        <v>4</v>
      </c>
      <c r="E127" s="70" t="s">
        <v>300</v>
      </c>
      <c r="F127" s="83" t="s">
        <v>44</v>
      </c>
      <c r="G127" s="155">
        <v>181.4</v>
      </c>
      <c r="H127" s="8"/>
      <c r="I127" s="8"/>
      <c r="J127" s="8"/>
      <c r="K127" s="8"/>
      <c r="L127" s="8"/>
      <c r="M127" s="8"/>
    </row>
    <row r="128" spans="1:13" ht="25.5" x14ac:dyDescent="0.2">
      <c r="A128" s="43" t="s">
        <v>306</v>
      </c>
      <c r="B128" s="115">
        <v>915</v>
      </c>
      <c r="C128" s="83" t="s">
        <v>14</v>
      </c>
      <c r="D128" s="83" t="s">
        <v>4</v>
      </c>
      <c r="E128" s="70" t="s">
        <v>307</v>
      </c>
      <c r="F128" s="83" t="s">
        <v>1</v>
      </c>
      <c r="G128" s="155">
        <f>G129</f>
        <v>80.599999999999994</v>
      </c>
      <c r="H128" s="8"/>
      <c r="I128" s="8"/>
      <c r="J128" s="8"/>
      <c r="K128" s="8"/>
      <c r="L128" s="8"/>
      <c r="M128" s="8"/>
    </row>
    <row r="129" spans="1:13" ht="25.5" x14ac:dyDescent="0.2">
      <c r="A129" s="43" t="s">
        <v>303</v>
      </c>
      <c r="B129" s="115">
        <v>915</v>
      </c>
      <c r="C129" s="83" t="s">
        <v>14</v>
      </c>
      <c r="D129" s="83" t="s">
        <v>4</v>
      </c>
      <c r="E129" s="70" t="s">
        <v>301</v>
      </c>
      <c r="F129" s="83" t="s">
        <v>1</v>
      </c>
      <c r="G129" s="155">
        <f>G130</f>
        <v>80.599999999999994</v>
      </c>
      <c r="H129" s="8"/>
      <c r="I129" s="8"/>
      <c r="J129" s="8"/>
      <c r="K129" s="8"/>
      <c r="L129" s="8"/>
      <c r="M129" s="8"/>
    </row>
    <row r="130" spans="1:13" ht="25.5" x14ac:dyDescent="0.2">
      <c r="A130" s="43" t="s">
        <v>45</v>
      </c>
      <c r="B130" s="115">
        <v>915</v>
      </c>
      <c r="C130" s="83" t="s">
        <v>14</v>
      </c>
      <c r="D130" s="83" t="s">
        <v>4</v>
      </c>
      <c r="E130" s="70" t="s">
        <v>301</v>
      </c>
      <c r="F130" s="83" t="s">
        <v>44</v>
      </c>
      <c r="G130" s="155">
        <v>80.599999999999994</v>
      </c>
      <c r="H130" s="8"/>
      <c r="I130" s="8"/>
      <c r="J130" s="8"/>
      <c r="K130" s="8"/>
      <c r="L130" s="8"/>
      <c r="M130" s="8"/>
    </row>
    <row r="131" spans="1:13" x14ac:dyDescent="0.2">
      <c r="A131" s="53" t="s">
        <v>124</v>
      </c>
      <c r="B131" s="92">
        <v>915</v>
      </c>
      <c r="C131" s="85" t="s">
        <v>12</v>
      </c>
      <c r="D131" s="85" t="s">
        <v>2</v>
      </c>
      <c r="E131" s="86" t="s">
        <v>98</v>
      </c>
      <c r="F131" s="85" t="s">
        <v>1</v>
      </c>
      <c r="G131" s="87">
        <f>G132+G136</f>
        <v>282.59999999999997</v>
      </c>
      <c r="H131" s="8"/>
      <c r="I131" s="8"/>
      <c r="J131" s="8"/>
      <c r="K131" s="8"/>
      <c r="L131" s="8"/>
      <c r="M131" s="8"/>
    </row>
    <row r="132" spans="1:13" x14ac:dyDescent="0.2">
      <c r="A132" s="56" t="s">
        <v>50</v>
      </c>
      <c r="B132" s="113" t="s">
        <v>237</v>
      </c>
      <c r="C132" s="75" t="s">
        <v>12</v>
      </c>
      <c r="D132" s="75" t="s">
        <v>4</v>
      </c>
      <c r="E132" s="78" t="s">
        <v>98</v>
      </c>
      <c r="F132" s="75" t="s">
        <v>1</v>
      </c>
      <c r="G132" s="77">
        <f>G133</f>
        <v>267.7</v>
      </c>
      <c r="H132" s="8"/>
      <c r="I132" s="8"/>
      <c r="J132" s="8"/>
      <c r="K132" s="8"/>
      <c r="L132" s="8"/>
      <c r="M132" s="8"/>
    </row>
    <row r="133" spans="1:13" x14ac:dyDescent="0.2">
      <c r="A133" s="15" t="s">
        <v>103</v>
      </c>
      <c r="B133" s="118" t="s">
        <v>237</v>
      </c>
      <c r="C133" s="83" t="s">
        <v>12</v>
      </c>
      <c r="D133" s="83" t="s">
        <v>4</v>
      </c>
      <c r="E133" s="70" t="s">
        <v>104</v>
      </c>
      <c r="F133" s="83" t="s">
        <v>1</v>
      </c>
      <c r="G133" s="84">
        <f>G134</f>
        <v>267.7</v>
      </c>
      <c r="H133" s="8"/>
      <c r="I133" s="8"/>
      <c r="J133" s="8"/>
      <c r="K133" s="8"/>
      <c r="L133" s="8"/>
      <c r="M133" s="8"/>
    </row>
    <row r="134" spans="1:13" x14ac:dyDescent="0.2">
      <c r="A134" s="10" t="s">
        <v>49</v>
      </c>
      <c r="B134" s="119" t="s">
        <v>237</v>
      </c>
      <c r="C134" s="83" t="s">
        <v>12</v>
      </c>
      <c r="D134" s="83" t="s">
        <v>4</v>
      </c>
      <c r="E134" s="70" t="s">
        <v>105</v>
      </c>
      <c r="F134" s="83" t="s">
        <v>1</v>
      </c>
      <c r="G134" s="84">
        <f>G135</f>
        <v>267.7</v>
      </c>
      <c r="H134" s="8"/>
      <c r="I134" s="8"/>
      <c r="J134" s="8"/>
      <c r="K134" s="8"/>
      <c r="L134" s="8"/>
      <c r="M134" s="8"/>
    </row>
    <row r="135" spans="1:13" x14ac:dyDescent="0.2">
      <c r="A135" s="96" t="s">
        <v>274</v>
      </c>
      <c r="B135" s="121" t="s">
        <v>237</v>
      </c>
      <c r="C135" s="68" t="s">
        <v>12</v>
      </c>
      <c r="D135" s="68" t="s">
        <v>4</v>
      </c>
      <c r="E135" s="69" t="s">
        <v>119</v>
      </c>
      <c r="F135" s="68" t="s">
        <v>273</v>
      </c>
      <c r="G135" s="62">
        <v>267.7</v>
      </c>
      <c r="H135" s="8"/>
      <c r="I135" s="8"/>
      <c r="J135" s="8"/>
      <c r="K135" s="8"/>
      <c r="L135" s="8"/>
      <c r="M135" s="8"/>
    </row>
    <row r="136" spans="1:13" x14ac:dyDescent="0.2">
      <c r="A136" s="56" t="s">
        <v>126</v>
      </c>
      <c r="B136" s="113" t="s">
        <v>237</v>
      </c>
      <c r="C136" s="75" t="s">
        <v>12</v>
      </c>
      <c r="D136" s="75" t="s">
        <v>10</v>
      </c>
      <c r="E136" s="78" t="s">
        <v>98</v>
      </c>
      <c r="F136" s="75" t="s">
        <v>1</v>
      </c>
      <c r="G136" s="61">
        <f>G137</f>
        <v>14.9</v>
      </c>
      <c r="H136" s="8"/>
      <c r="I136" s="8"/>
      <c r="J136" s="8"/>
      <c r="K136" s="8"/>
      <c r="L136" s="8"/>
      <c r="M136" s="8"/>
    </row>
    <row r="137" spans="1:13" x14ac:dyDescent="0.2">
      <c r="A137" s="120" t="s">
        <v>48</v>
      </c>
      <c r="B137" s="114" t="s">
        <v>237</v>
      </c>
      <c r="C137" s="59" t="s">
        <v>12</v>
      </c>
      <c r="D137" s="59" t="s">
        <v>10</v>
      </c>
      <c r="E137" s="60" t="s">
        <v>98</v>
      </c>
      <c r="F137" s="59" t="s">
        <v>1</v>
      </c>
      <c r="G137" s="129">
        <f>G138</f>
        <v>14.9</v>
      </c>
      <c r="H137" s="8"/>
      <c r="I137" s="8"/>
      <c r="J137" s="8"/>
      <c r="K137" s="8"/>
      <c r="L137" s="8"/>
      <c r="M137" s="8"/>
    </row>
    <row r="138" spans="1:13" x14ac:dyDescent="0.2">
      <c r="A138" s="10" t="s">
        <v>46</v>
      </c>
      <c r="B138" s="116" t="s">
        <v>237</v>
      </c>
      <c r="C138" s="68" t="s">
        <v>12</v>
      </c>
      <c r="D138" s="68" t="s">
        <v>10</v>
      </c>
      <c r="E138" s="69" t="s">
        <v>127</v>
      </c>
      <c r="F138" s="68" t="s">
        <v>1</v>
      </c>
      <c r="G138" s="62">
        <f>G139</f>
        <v>14.9</v>
      </c>
      <c r="H138" s="8"/>
      <c r="I138" s="8"/>
      <c r="J138" s="8"/>
      <c r="K138" s="8"/>
      <c r="L138" s="8"/>
      <c r="M138" s="8"/>
    </row>
    <row r="139" spans="1:13" ht="25.5" x14ac:dyDescent="0.2">
      <c r="A139" s="10" t="s">
        <v>45</v>
      </c>
      <c r="B139" s="121" t="s">
        <v>237</v>
      </c>
      <c r="C139" s="68" t="s">
        <v>12</v>
      </c>
      <c r="D139" s="68" t="s">
        <v>10</v>
      </c>
      <c r="E139" s="69" t="s">
        <v>249</v>
      </c>
      <c r="F139" s="68" t="s">
        <v>44</v>
      </c>
      <c r="G139" s="112">
        <v>14.9</v>
      </c>
      <c r="H139" s="8"/>
      <c r="I139" s="8"/>
      <c r="J139" s="8"/>
      <c r="K139" s="8"/>
      <c r="L139" s="8"/>
      <c r="M139" s="8"/>
    </row>
    <row r="140" spans="1:13" x14ac:dyDescent="0.25">
      <c r="A140" s="8"/>
      <c r="B140" s="18"/>
      <c r="C140" s="8"/>
      <c r="D140" s="8"/>
      <c r="E140" s="16"/>
      <c r="F140" s="8"/>
      <c r="G140" s="9"/>
      <c r="H140" s="8"/>
      <c r="I140" s="8"/>
      <c r="J140" s="8"/>
      <c r="K140" s="8"/>
      <c r="L140" s="8"/>
      <c r="M140" s="8"/>
    </row>
    <row r="141" spans="1:13" x14ac:dyDescent="0.25">
      <c r="A141" s="8"/>
      <c r="B141" s="18"/>
      <c r="C141" s="8"/>
      <c r="D141" s="8"/>
      <c r="E141" s="16"/>
      <c r="F141" s="8"/>
      <c r="G141" s="9"/>
      <c r="H141" s="8"/>
      <c r="I141" s="8"/>
      <c r="J141" s="8"/>
      <c r="K141" s="8"/>
      <c r="L141" s="8"/>
      <c r="M141" s="8"/>
    </row>
    <row r="142" spans="1:13" x14ac:dyDescent="0.25">
      <c r="A142" s="8"/>
      <c r="B142" s="18"/>
      <c r="C142" s="8"/>
      <c r="D142" s="8"/>
      <c r="E142" s="16"/>
      <c r="F142" s="8"/>
      <c r="G142" s="9"/>
      <c r="H142" s="8"/>
      <c r="I142" s="8"/>
      <c r="J142" s="8"/>
      <c r="K142" s="8"/>
      <c r="L142" s="8"/>
      <c r="M142" s="8"/>
    </row>
    <row r="143" spans="1:13" x14ac:dyDescent="0.25">
      <c r="A143" s="8"/>
      <c r="B143" s="18"/>
      <c r="C143" s="8"/>
      <c r="D143" s="8"/>
      <c r="E143" s="16"/>
      <c r="F143" s="8"/>
      <c r="G143" s="9"/>
      <c r="H143" s="8"/>
      <c r="I143" s="8"/>
      <c r="J143" s="8"/>
      <c r="K143" s="8"/>
      <c r="L143" s="8"/>
      <c r="M143" s="8"/>
    </row>
    <row r="144" spans="1:13" x14ac:dyDescent="0.25">
      <c r="A144" s="8"/>
      <c r="B144" s="18"/>
      <c r="C144" s="8"/>
      <c r="D144" s="8"/>
      <c r="E144" s="16"/>
      <c r="F144" s="8"/>
      <c r="G144" s="9"/>
      <c r="H144" s="8"/>
      <c r="I144" s="8"/>
      <c r="J144" s="8"/>
      <c r="K144" s="8"/>
      <c r="L144" s="8"/>
      <c r="M144" s="8"/>
    </row>
    <row r="145" spans="1:13" x14ac:dyDescent="0.25">
      <c r="A145" s="8"/>
      <c r="B145" s="18"/>
      <c r="C145" s="8"/>
      <c r="D145" s="8"/>
      <c r="E145" s="16"/>
      <c r="F145" s="8"/>
      <c r="G145" s="9"/>
      <c r="H145" s="8"/>
      <c r="I145" s="8"/>
      <c r="J145" s="8"/>
      <c r="K145" s="8"/>
      <c r="L145" s="8"/>
      <c r="M145" s="8"/>
    </row>
    <row r="146" spans="1:13" x14ac:dyDescent="0.25">
      <c r="A146" s="8"/>
      <c r="B146" s="18"/>
      <c r="C146" s="8"/>
      <c r="D146" s="8"/>
      <c r="E146" s="16"/>
      <c r="F146" s="8"/>
      <c r="G146" s="9"/>
      <c r="H146" s="8"/>
      <c r="I146" s="8"/>
      <c r="J146" s="8"/>
      <c r="K146" s="8"/>
      <c r="L146" s="8"/>
      <c r="M146" s="8"/>
    </row>
    <row r="147" spans="1:13" x14ac:dyDescent="0.25">
      <c r="A147" s="8"/>
      <c r="B147" s="18"/>
      <c r="C147" s="8"/>
      <c r="D147" s="8"/>
      <c r="E147" s="16"/>
      <c r="F147" s="8"/>
      <c r="G147" s="9"/>
      <c r="H147" s="8"/>
      <c r="I147" s="8"/>
      <c r="J147" s="8"/>
      <c r="K147" s="8"/>
      <c r="L147" s="8"/>
      <c r="M147" s="8"/>
    </row>
    <row r="148" spans="1:13" x14ac:dyDescent="0.25">
      <c r="A148" s="8"/>
      <c r="B148" s="18"/>
      <c r="C148" s="8"/>
      <c r="D148" s="8"/>
      <c r="E148" s="16"/>
      <c r="F148" s="8"/>
      <c r="G148" s="9"/>
      <c r="H148" s="8"/>
      <c r="I148" s="8"/>
      <c r="J148" s="8"/>
      <c r="K148" s="8"/>
      <c r="L148" s="8"/>
      <c r="M148" s="8"/>
    </row>
    <row r="149" spans="1:13" x14ac:dyDescent="0.25">
      <c r="A149" s="8"/>
      <c r="B149" s="18"/>
      <c r="C149" s="8"/>
      <c r="D149" s="8"/>
      <c r="E149" s="16"/>
      <c r="F149" s="8"/>
      <c r="G149" s="9"/>
      <c r="H149" s="8"/>
      <c r="I149" s="8"/>
      <c r="J149" s="8"/>
      <c r="K149" s="8"/>
      <c r="L149" s="8"/>
      <c r="M149" s="8"/>
    </row>
    <row r="150" spans="1:13" x14ac:dyDescent="0.25">
      <c r="A150" s="8"/>
      <c r="B150" s="18"/>
      <c r="C150" s="8"/>
      <c r="D150" s="8"/>
      <c r="E150" s="16"/>
      <c r="F150" s="8"/>
      <c r="G150" s="9"/>
      <c r="H150" s="8"/>
      <c r="I150" s="8"/>
      <c r="J150" s="8"/>
      <c r="K150" s="8"/>
      <c r="L150" s="8"/>
      <c r="M150" s="8"/>
    </row>
    <row r="151" spans="1:13" x14ac:dyDescent="0.25">
      <c r="A151" s="8"/>
      <c r="B151" s="18"/>
      <c r="C151" s="8"/>
      <c r="D151" s="8"/>
      <c r="E151" s="16"/>
      <c r="F151" s="8"/>
      <c r="G151" s="9"/>
      <c r="H151" s="8"/>
      <c r="I151" s="8"/>
      <c r="J151" s="8"/>
      <c r="K151" s="8"/>
      <c r="L151" s="8"/>
      <c r="M151" s="8"/>
    </row>
    <row r="152" spans="1:13" x14ac:dyDescent="0.25">
      <c r="A152" s="8"/>
      <c r="B152" s="18"/>
      <c r="C152" s="8"/>
      <c r="D152" s="8"/>
      <c r="E152" s="16"/>
      <c r="F152" s="8"/>
      <c r="G152" s="9"/>
      <c r="H152" s="8"/>
      <c r="I152" s="8"/>
      <c r="J152" s="8"/>
      <c r="K152" s="8"/>
      <c r="L152" s="8"/>
      <c r="M152" s="8"/>
    </row>
    <row r="153" spans="1:13" x14ac:dyDescent="0.25">
      <c r="A153" s="8"/>
      <c r="B153" s="18"/>
      <c r="C153" s="8"/>
      <c r="D153" s="8"/>
      <c r="E153" s="16"/>
      <c r="F153" s="8"/>
      <c r="G153" s="9"/>
      <c r="H153" s="8"/>
      <c r="I153" s="8"/>
      <c r="J153" s="8"/>
      <c r="K153" s="8"/>
      <c r="L153" s="8"/>
      <c r="M153" s="8"/>
    </row>
    <row r="154" spans="1:13" x14ac:dyDescent="0.25">
      <c r="A154" s="8"/>
      <c r="B154" s="18"/>
      <c r="C154" s="8"/>
      <c r="D154" s="8"/>
      <c r="E154" s="16"/>
      <c r="F154" s="8"/>
      <c r="G154" s="9"/>
      <c r="H154" s="8"/>
      <c r="I154" s="8"/>
      <c r="J154" s="8"/>
      <c r="K154" s="8"/>
      <c r="L154" s="8"/>
      <c r="M154" s="8"/>
    </row>
    <row r="155" spans="1:13" x14ac:dyDescent="0.25">
      <c r="A155" s="8"/>
      <c r="B155" s="18"/>
      <c r="C155" s="8"/>
      <c r="D155" s="8"/>
      <c r="E155" s="16"/>
      <c r="F155" s="8"/>
      <c r="G155" s="9"/>
      <c r="H155" s="8"/>
      <c r="I155" s="8"/>
      <c r="J155" s="8"/>
      <c r="K155" s="8"/>
      <c r="L155" s="8"/>
      <c r="M155" s="8"/>
    </row>
    <row r="156" spans="1:13" x14ac:dyDescent="0.25">
      <c r="A156" s="8"/>
      <c r="B156" s="18"/>
      <c r="C156" s="8"/>
      <c r="D156" s="8"/>
      <c r="E156" s="16"/>
      <c r="F156" s="8"/>
      <c r="G156" s="9"/>
      <c r="H156" s="8"/>
      <c r="I156" s="8"/>
      <c r="J156" s="8"/>
      <c r="K156" s="8"/>
      <c r="L156" s="8"/>
      <c r="M156" s="8"/>
    </row>
    <row r="157" spans="1:13" x14ac:dyDescent="0.25">
      <c r="A157" s="8"/>
      <c r="B157" s="18"/>
      <c r="C157" s="8"/>
      <c r="D157" s="8"/>
      <c r="E157" s="16"/>
      <c r="F157" s="8"/>
      <c r="G157" s="9"/>
      <c r="H157" s="8"/>
      <c r="I157" s="8"/>
      <c r="J157" s="8"/>
      <c r="K157" s="8"/>
      <c r="L157" s="8"/>
      <c r="M157" s="8"/>
    </row>
    <row r="158" spans="1:13" x14ac:dyDescent="0.25">
      <c r="A158" s="8"/>
      <c r="B158" s="18"/>
      <c r="C158" s="8"/>
      <c r="D158" s="8"/>
      <c r="E158" s="16"/>
      <c r="F158" s="8"/>
      <c r="G158" s="9"/>
      <c r="H158" s="8"/>
      <c r="I158" s="8"/>
      <c r="J158" s="8"/>
      <c r="K158" s="8"/>
      <c r="L158" s="8"/>
      <c r="M158" s="8"/>
    </row>
    <row r="159" spans="1:13" x14ac:dyDescent="0.25">
      <c r="A159" s="8"/>
      <c r="B159" s="18"/>
      <c r="C159" s="8"/>
      <c r="D159" s="8"/>
      <c r="E159" s="16"/>
      <c r="F159" s="8"/>
      <c r="G159" s="9"/>
      <c r="H159" s="8"/>
      <c r="I159" s="8"/>
      <c r="J159" s="8"/>
      <c r="K159" s="8"/>
      <c r="L159" s="8"/>
      <c r="M159" s="8"/>
    </row>
    <row r="160" spans="1:13" x14ac:dyDescent="0.25">
      <c r="A160" s="8"/>
      <c r="B160" s="18"/>
      <c r="C160" s="8"/>
      <c r="D160" s="8"/>
      <c r="E160" s="16"/>
      <c r="F160" s="8"/>
      <c r="G160" s="9"/>
      <c r="H160" s="8"/>
      <c r="I160" s="8"/>
      <c r="J160" s="8"/>
      <c r="K160" s="8"/>
      <c r="L160" s="8"/>
      <c r="M160" s="8"/>
    </row>
    <row r="161" spans="1:13" x14ac:dyDescent="0.25">
      <c r="A161" s="8"/>
      <c r="B161" s="18"/>
      <c r="C161" s="8"/>
      <c r="D161" s="8"/>
      <c r="E161" s="16"/>
      <c r="F161" s="8"/>
      <c r="G161" s="9"/>
      <c r="H161" s="8"/>
      <c r="I161" s="8"/>
      <c r="J161" s="8"/>
      <c r="K161" s="8"/>
      <c r="L161" s="8"/>
      <c r="M161" s="8"/>
    </row>
    <row r="162" spans="1:13" x14ac:dyDescent="0.25">
      <c r="A162" s="8"/>
      <c r="B162" s="18"/>
      <c r="C162" s="8"/>
      <c r="D162" s="8"/>
      <c r="E162" s="16"/>
      <c r="F162" s="8"/>
      <c r="G162" s="9"/>
      <c r="H162" s="8"/>
      <c r="I162" s="8"/>
      <c r="J162" s="8"/>
      <c r="K162" s="8"/>
      <c r="L162" s="8"/>
      <c r="M162" s="8"/>
    </row>
    <row r="163" spans="1:13" x14ac:dyDescent="0.25">
      <c r="A163" s="8"/>
      <c r="B163" s="18"/>
      <c r="C163" s="8"/>
      <c r="D163" s="8"/>
      <c r="E163" s="16"/>
      <c r="F163" s="8"/>
      <c r="G163" s="9"/>
      <c r="H163" s="8"/>
      <c r="I163" s="8"/>
      <c r="J163" s="8"/>
      <c r="K163" s="8"/>
      <c r="L163" s="8"/>
      <c r="M163" s="8"/>
    </row>
    <row r="164" spans="1:13" x14ac:dyDescent="0.25">
      <c r="A164" s="8"/>
      <c r="B164" s="18"/>
      <c r="C164" s="8"/>
      <c r="D164" s="8"/>
      <c r="E164" s="16"/>
      <c r="F164" s="8"/>
      <c r="G164" s="9"/>
      <c r="H164" s="8"/>
      <c r="I164" s="8"/>
      <c r="J164" s="8"/>
      <c r="K164" s="8"/>
      <c r="L164" s="8"/>
      <c r="M164" s="8"/>
    </row>
    <row r="165" spans="1:13" x14ac:dyDescent="0.25">
      <c r="A165" s="8"/>
      <c r="B165" s="18"/>
      <c r="C165" s="8"/>
      <c r="D165" s="8"/>
      <c r="E165" s="16"/>
      <c r="F165" s="8"/>
      <c r="G165" s="9"/>
      <c r="H165" s="8"/>
      <c r="I165" s="8"/>
      <c r="J165" s="8"/>
      <c r="K165" s="8"/>
      <c r="L165" s="8"/>
      <c r="M165" s="8"/>
    </row>
    <row r="166" spans="1:13" x14ac:dyDescent="0.25">
      <c r="A166" s="8"/>
      <c r="B166" s="18"/>
      <c r="C166" s="8"/>
      <c r="D166" s="8"/>
      <c r="E166" s="16"/>
      <c r="F166" s="8"/>
      <c r="G166" s="9"/>
      <c r="H166" s="8"/>
      <c r="I166" s="8"/>
      <c r="J166" s="8"/>
      <c r="K166" s="8"/>
      <c r="L166" s="8"/>
      <c r="M166" s="8"/>
    </row>
    <row r="167" spans="1:13" x14ac:dyDescent="0.25">
      <c r="A167" s="8"/>
      <c r="B167" s="18"/>
      <c r="C167" s="8"/>
      <c r="D167" s="8"/>
      <c r="E167" s="16"/>
      <c r="F167" s="8"/>
      <c r="G167" s="9"/>
      <c r="H167" s="8"/>
      <c r="I167" s="8"/>
      <c r="J167" s="8"/>
      <c r="K167" s="8"/>
      <c r="L167" s="8"/>
      <c r="M167" s="8"/>
    </row>
    <row r="168" spans="1:13" x14ac:dyDescent="0.25">
      <c r="A168" s="8"/>
      <c r="B168" s="18"/>
      <c r="C168" s="8"/>
      <c r="D168" s="8"/>
      <c r="E168" s="16"/>
      <c r="F168" s="8"/>
      <c r="G168" s="9"/>
      <c r="H168" s="8"/>
      <c r="I168" s="8"/>
      <c r="J168" s="8"/>
      <c r="K168" s="8"/>
      <c r="L168" s="8"/>
      <c r="M168" s="8"/>
    </row>
    <row r="169" spans="1:13" x14ac:dyDescent="0.25">
      <c r="A169" s="8"/>
      <c r="B169" s="18"/>
      <c r="C169" s="8"/>
      <c r="D169" s="8"/>
      <c r="E169" s="16"/>
      <c r="F169" s="8"/>
      <c r="G169" s="9"/>
      <c r="H169" s="8"/>
      <c r="I169" s="8"/>
      <c r="J169" s="8"/>
      <c r="K169" s="8"/>
      <c r="L169" s="8"/>
      <c r="M169" s="8"/>
    </row>
    <row r="170" spans="1:13" x14ac:dyDescent="0.25">
      <c r="A170" s="8"/>
      <c r="B170" s="18"/>
      <c r="C170" s="8"/>
      <c r="D170" s="8"/>
      <c r="E170" s="16"/>
      <c r="F170" s="8"/>
      <c r="G170" s="9"/>
      <c r="H170" s="8"/>
      <c r="I170" s="8"/>
      <c r="J170" s="8"/>
      <c r="K170" s="8"/>
      <c r="L170" s="8"/>
      <c r="M170" s="8"/>
    </row>
    <row r="171" spans="1:13" x14ac:dyDescent="0.25">
      <c r="A171" s="8"/>
      <c r="B171" s="18"/>
      <c r="C171" s="8"/>
      <c r="D171" s="8"/>
      <c r="E171" s="16"/>
      <c r="F171" s="8"/>
      <c r="G171" s="9"/>
      <c r="H171" s="8"/>
      <c r="I171" s="8"/>
      <c r="J171" s="8"/>
      <c r="K171" s="8"/>
      <c r="L171" s="8"/>
      <c r="M171" s="8"/>
    </row>
    <row r="172" spans="1:13" x14ac:dyDescent="0.25">
      <c r="A172" s="8"/>
      <c r="B172" s="18"/>
      <c r="C172" s="8"/>
      <c r="D172" s="8"/>
      <c r="E172" s="16"/>
      <c r="F172" s="8"/>
      <c r="G172" s="9"/>
      <c r="H172" s="8"/>
      <c r="I172" s="8"/>
      <c r="J172" s="8"/>
      <c r="K172" s="8"/>
      <c r="L172" s="8"/>
      <c r="M172" s="8"/>
    </row>
    <row r="173" spans="1:13" x14ac:dyDescent="0.25">
      <c r="A173" s="8"/>
      <c r="B173" s="18"/>
      <c r="C173" s="8"/>
      <c r="D173" s="8"/>
      <c r="E173" s="16"/>
      <c r="F173" s="8"/>
      <c r="G173" s="9"/>
      <c r="H173" s="8"/>
      <c r="I173" s="8"/>
      <c r="J173" s="8"/>
      <c r="K173" s="8"/>
      <c r="L173" s="8"/>
      <c r="M173" s="8"/>
    </row>
    <row r="174" spans="1:13" x14ac:dyDescent="0.25">
      <c r="A174" s="8"/>
      <c r="B174" s="18"/>
      <c r="C174" s="8"/>
      <c r="D174" s="8"/>
      <c r="E174" s="16"/>
      <c r="F174" s="8"/>
      <c r="G174" s="9"/>
      <c r="H174" s="8"/>
      <c r="I174" s="8"/>
      <c r="J174" s="8"/>
      <c r="K174" s="8"/>
      <c r="L174" s="8"/>
      <c r="M174" s="8"/>
    </row>
    <row r="175" spans="1:13" x14ac:dyDescent="0.25">
      <c r="A175" s="8"/>
      <c r="B175" s="18"/>
      <c r="C175" s="8"/>
      <c r="D175" s="8"/>
      <c r="E175" s="16"/>
      <c r="F175" s="8"/>
      <c r="G175" s="9"/>
      <c r="H175" s="8"/>
      <c r="I175" s="8"/>
      <c r="J175" s="8"/>
      <c r="K175" s="8"/>
      <c r="L175" s="8"/>
      <c r="M175" s="8"/>
    </row>
    <row r="176" spans="1:13" x14ac:dyDescent="0.25">
      <c r="A176" s="8"/>
      <c r="B176" s="18"/>
      <c r="C176" s="8"/>
      <c r="D176" s="8"/>
      <c r="E176" s="16"/>
      <c r="F176" s="8"/>
      <c r="G176" s="9"/>
      <c r="H176" s="8"/>
      <c r="I176" s="8"/>
      <c r="J176" s="8"/>
      <c r="K176" s="8"/>
      <c r="L176" s="8"/>
      <c r="M176" s="8"/>
    </row>
    <row r="177" spans="1:13" x14ac:dyDescent="0.25">
      <c r="A177" s="8"/>
      <c r="B177" s="18"/>
      <c r="C177" s="8"/>
      <c r="D177" s="8"/>
      <c r="E177" s="16"/>
      <c r="F177" s="8"/>
      <c r="G177" s="9"/>
      <c r="H177" s="8"/>
      <c r="I177" s="8"/>
      <c r="J177" s="8"/>
      <c r="K177" s="8"/>
      <c r="L177" s="8"/>
      <c r="M177" s="8"/>
    </row>
    <row r="178" spans="1:13" x14ac:dyDescent="0.25">
      <c r="A178" s="8"/>
      <c r="B178" s="18"/>
      <c r="C178" s="8"/>
      <c r="D178" s="8"/>
      <c r="E178" s="16"/>
      <c r="F178" s="8"/>
      <c r="G178" s="9"/>
      <c r="H178" s="8"/>
      <c r="I178" s="8"/>
      <c r="J178" s="8"/>
      <c r="K178" s="8"/>
      <c r="L178" s="8"/>
      <c r="M178" s="8"/>
    </row>
    <row r="179" spans="1:13" x14ac:dyDescent="0.25">
      <c r="A179" s="8"/>
      <c r="B179" s="18"/>
      <c r="C179" s="8"/>
      <c r="D179" s="8"/>
      <c r="E179" s="16"/>
      <c r="F179" s="8"/>
      <c r="G179" s="9"/>
      <c r="H179" s="8"/>
      <c r="I179" s="8"/>
      <c r="J179" s="8"/>
      <c r="K179" s="8"/>
      <c r="L179" s="8"/>
      <c r="M179" s="8"/>
    </row>
    <row r="180" spans="1:13" x14ac:dyDescent="0.25">
      <c r="A180" s="8"/>
      <c r="B180" s="18"/>
      <c r="C180" s="8"/>
      <c r="D180" s="8"/>
      <c r="E180" s="16"/>
      <c r="F180" s="8"/>
      <c r="G180" s="9"/>
      <c r="H180" s="8"/>
      <c r="I180" s="8"/>
      <c r="J180" s="8"/>
      <c r="K180" s="8"/>
      <c r="L180" s="8"/>
      <c r="M180" s="8"/>
    </row>
    <row r="181" spans="1:13" x14ac:dyDescent="0.25">
      <c r="A181" s="8"/>
      <c r="B181" s="18"/>
      <c r="C181" s="8"/>
      <c r="D181" s="8"/>
      <c r="E181" s="16"/>
      <c r="F181" s="8"/>
      <c r="G181" s="9"/>
      <c r="H181" s="8"/>
      <c r="I181" s="8"/>
      <c r="J181" s="8"/>
      <c r="K181" s="8"/>
      <c r="L181" s="8"/>
      <c r="M181" s="8"/>
    </row>
    <row r="182" spans="1:13" x14ac:dyDescent="0.25">
      <c r="A182" s="8"/>
      <c r="B182" s="18"/>
      <c r="C182" s="8"/>
      <c r="D182" s="8"/>
      <c r="E182" s="16"/>
      <c r="F182" s="8"/>
      <c r="G182" s="9"/>
      <c r="H182" s="8"/>
      <c r="I182" s="8"/>
      <c r="J182" s="8"/>
      <c r="K182" s="8"/>
      <c r="L182" s="8"/>
      <c r="M182" s="8"/>
    </row>
    <row r="183" spans="1:13" x14ac:dyDescent="0.25">
      <c r="A183" s="8"/>
      <c r="B183" s="18"/>
      <c r="C183" s="8"/>
      <c r="D183" s="8"/>
      <c r="E183" s="16"/>
      <c r="F183" s="8"/>
      <c r="G183" s="9"/>
      <c r="H183" s="8"/>
      <c r="I183" s="8"/>
      <c r="J183" s="8"/>
      <c r="K183" s="8"/>
      <c r="L183" s="8"/>
      <c r="M183" s="8"/>
    </row>
    <row r="184" spans="1:13" x14ac:dyDescent="0.25">
      <c r="A184" s="8"/>
      <c r="B184" s="18"/>
      <c r="C184" s="8"/>
      <c r="D184" s="8"/>
      <c r="E184" s="16"/>
      <c r="F184" s="8"/>
      <c r="G184" s="9"/>
      <c r="H184" s="8"/>
      <c r="I184" s="8"/>
      <c r="J184" s="8"/>
      <c r="K184" s="8"/>
      <c r="L184" s="8"/>
      <c r="M184" s="8"/>
    </row>
    <row r="185" spans="1:13" x14ac:dyDescent="0.25">
      <c r="A185" s="8"/>
      <c r="B185" s="18"/>
      <c r="C185" s="8"/>
      <c r="D185" s="8"/>
      <c r="E185" s="16"/>
      <c r="F185" s="8"/>
      <c r="G185" s="9"/>
      <c r="H185" s="8"/>
      <c r="I185" s="8"/>
      <c r="J185" s="8"/>
      <c r="K185" s="8"/>
      <c r="L185" s="8"/>
      <c r="M185" s="8"/>
    </row>
    <row r="186" spans="1:13" x14ac:dyDescent="0.25">
      <c r="A186" s="8"/>
      <c r="B186" s="18"/>
      <c r="C186" s="8"/>
      <c r="D186" s="8"/>
      <c r="E186" s="16"/>
      <c r="F186" s="8"/>
      <c r="G186" s="9"/>
      <c r="H186" s="8"/>
      <c r="I186" s="8"/>
      <c r="J186" s="8"/>
      <c r="K186" s="8"/>
      <c r="L186" s="8"/>
      <c r="M186" s="8"/>
    </row>
    <row r="187" spans="1:13" x14ac:dyDescent="0.25">
      <c r="A187" s="8"/>
      <c r="B187" s="18"/>
      <c r="C187" s="8"/>
      <c r="D187" s="8"/>
      <c r="E187" s="16"/>
      <c r="F187" s="8"/>
      <c r="G187" s="9"/>
      <c r="H187" s="8"/>
      <c r="I187" s="8"/>
      <c r="J187" s="8"/>
      <c r="K187" s="8"/>
      <c r="L187" s="8"/>
      <c r="M187" s="8"/>
    </row>
    <row r="188" spans="1:13" x14ac:dyDescent="0.25">
      <c r="A188" s="8"/>
      <c r="B188" s="18"/>
      <c r="C188" s="8"/>
      <c r="D188" s="8"/>
      <c r="E188" s="16"/>
      <c r="F188" s="8"/>
      <c r="G188" s="9"/>
      <c r="H188" s="8"/>
      <c r="I188" s="8"/>
      <c r="J188" s="8"/>
      <c r="K188" s="8"/>
      <c r="L188" s="8"/>
      <c r="M188" s="8"/>
    </row>
    <row r="189" spans="1:13" x14ac:dyDescent="0.25">
      <c r="A189" s="8"/>
      <c r="B189" s="18"/>
      <c r="C189" s="8"/>
      <c r="D189" s="8"/>
      <c r="E189" s="16"/>
      <c r="F189" s="8"/>
      <c r="G189" s="9"/>
      <c r="H189" s="8"/>
      <c r="I189" s="8"/>
      <c r="J189" s="8"/>
      <c r="K189" s="8"/>
      <c r="L189" s="8"/>
      <c r="M189" s="8"/>
    </row>
    <row r="190" spans="1:13" x14ac:dyDescent="0.25">
      <c r="A190" s="8"/>
      <c r="B190" s="18"/>
      <c r="C190" s="8"/>
      <c r="D190" s="8"/>
      <c r="E190" s="16"/>
      <c r="F190" s="8"/>
      <c r="G190" s="9"/>
      <c r="H190" s="8"/>
      <c r="I190" s="8"/>
      <c r="J190" s="8"/>
      <c r="K190" s="8"/>
      <c r="L190" s="8"/>
      <c r="M190" s="8"/>
    </row>
    <row r="191" spans="1:13" x14ac:dyDescent="0.25">
      <c r="A191" s="8"/>
      <c r="B191" s="18"/>
      <c r="C191" s="8"/>
      <c r="D191" s="8"/>
      <c r="E191" s="16"/>
      <c r="F191" s="8"/>
      <c r="G191" s="9"/>
      <c r="H191" s="8"/>
      <c r="I191" s="8"/>
      <c r="J191" s="8"/>
      <c r="K191" s="8"/>
      <c r="L191" s="8"/>
      <c r="M191" s="8"/>
    </row>
    <row r="192" spans="1:13" x14ac:dyDescent="0.25">
      <c r="A192" s="8"/>
      <c r="B192" s="18"/>
      <c r="C192" s="8"/>
      <c r="D192" s="8"/>
      <c r="E192" s="16"/>
      <c r="F192" s="8"/>
      <c r="G192" s="9"/>
      <c r="H192" s="8"/>
      <c r="I192" s="8"/>
      <c r="J192" s="8"/>
      <c r="K192" s="8"/>
      <c r="L192" s="8"/>
      <c r="M192" s="8"/>
    </row>
    <row r="193" spans="1:13" x14ac:dyDescent="0.25">
      <c r="A193" s="8"/>
      <c r="B193" s="18"/>
      <c r="C193" s="8"/>
      <c r="D193" s="8"/>
      <c r="E193" s="16"/>
      <c r="F193" s="8"/>
      <c r="G193" s="9"/>
      <c r="H193" s="8"/>
      <c r="I193" s="8"/>
      <c r="J193" s="8"/>
      <c r="K193" s="8"/>
      <c r="L193" s="8"/>
      <c r="M193" s="8"/>
    </row>
    <row r="194" spans="1:13" x14ac:dyDescent="0.25">
      <c r="A194" s="8"/>
      <c r="B194" s="18"/>
      <c r="C194" s="8"/>
      <c r="D194" s="8"/>
      <c r="E194" s="16"/>
      <c r="F194" s="8"/>
      <c r="G194" s="9"/>
      <c r="H194" s="8"/>
      <c r="I194" s="8"/>
      <c r="J194" s="8"/>
      <c r="K194" s="8"/>
      <c r="L194" s="8"/>
      <c r="M194" s="8"/>
    </row>
    <row r="195" spans="1:13" x14ac:dyDescent="0.25">
      <c r="A195" s="8"/>
      <c r="B195" s="18"/>
      <c r="C195" s="8"/>
      <c r="D195" s="8"/>
      <c r="E195" s="16"/>
      <c r="F195" s="8"/>
      <c r="G195" s="9"/>
      <c r="H195" s="8"/>
      <c r="I195" s="8"/>
      <c r="J195" s="8"/>
      <c r="K195" s="8"/>
      <c r="L195" s="8"/>
      <c r="M195" s="8"/>
    </row>
    <row r="196" spans="1:13" x14ac:dyDescent="0.25">
      <c r="A196" s="8"/>
      <c r="B196" s="18"/>
      <c r="C196" s="8"/>
      <c r="D196" s="8"/>
      <c r="E196" s="16"/>
      <c r="F196" s="8"/>
      <c r="G196" s="9"/>
      <c r="H196" s="8"/>
      <c r="I196" s="8"/>
      <c r="J196" s="8"/>
      <c r="K196" s="8"/>
      <c r="L196" s="8"/>
      <c r="M196" s="8"/>
    </row>
    <row r="197" spans="1:13" x14ac:dyDescent="0.25">
      <c r="A197" s="8"/>
      <c r="B197" s="18"/>
      <c r="C197" s="8"/>
      <c r="D197" s="8"/>
      <c r="E197" s="16"/>
      <c r="F197" s="8"/>
      <c r="G197" s="9"/>
      <c r="H197" s="8"/>
      <c r="I197" s="8"/>
      <c r="J197" s="8"/>
      <c r="K197" s="8"/>
      <c r="L197" s="8"/>
      <c r="M197" s="8"/>
    </row>
    <row r="198" spans="1:13" x14ac:dyDescent="0.25">
      <c r="A198" s="8"/>
      <c r="B198" s="18"/>
      <c r="C198" s="8"/>
      <c r="D198" s="8"/>
      <c r="E198" s="16"/>
      <c r="F198" s="8"/>
      <c r="G198" s="9"/>
      <c r="H198" s="8"/>
      <c r="I198" s="8"/>
      <c r="J198" s="8"/>
      <c r="K198" s="8"/>
      <c r="L198" s="8"/>
      <c r="M198" s="8"/>
    </row>
    <row r="199" spans="1:13" x14ac:dyDescent="0.25">
      <c r="A199" s="8"/>
      <c r="B199" s="18"/>
      <c r="C199" s="8"/>
      <c r="D199" s="8"/>
      <c r="E199" s="16"/>
      <c r="F199" s="8"/>
      <c r="G199" s="9"/>
      <c r="H199" s="8"/>
      <c r="I199" s="8"/>
      <c r="J199" s="8"/>
      <c r="K199" s="8"/>
      <c r="L199" s="8"/>
      <c r="M199" s="8"/>
    </row>
    <row r="200" spans="1:13" x14ac:dyDescent="0.25">
      <c r="A200" s="8"/>
      <c r="B200" s="18"/>
      <c r="C200" s="8"/>
      <c r="D200" s="8"/>
      <c r="E200" s="16"/>
      <c r="F200" s="8"/>
      <c r="G200" s="9"/>
      <c r="H200" s="8"/>
      <c r="I200" s="8"/>
      <c r="J200" s="8"/>
      <c r="K200" s="8"/>
      <c r="L200" s="8"/>
      <c r="M200" s="8"/>
    </row>
    <row r="201" spans="1:13" x14ac:dyDescent="0.25">
      <c r="A201" s="8"/>
      <c r="B201" s="18"/>
      <c r="C201" s="8"/>
      <c r="D201" s="8"/>
      <c r="E201" s="16"/>
      <c r="F201" s="8"/>
      <c r="G201" s="9"/>
      <c r="H201" s="8"/>
      <c r="I201" s="8"/>
      <c r="J201" s="8"/>
      <c r="K201" s="8"/>
      <c r="L201" s="8"/>
      <c r="M201" s="8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4"/>
  <sheetViews>
    <sheetView zoomScaleNormal="100" workbookViewId="0">
      <selection activeCell="F6" sqref="F6"/>
    </sheetView>
  </sheetViews>
  <sheetFormatPr defaultRowHeight="12.75" x14ac:dyDescent="0.2"/>
  <cols>
    <col min="1" max="1" width="11.85546875" style="8" customWidth="1"/>
    <col min="2" max="2" width="62" style="6" customWidth="1"/>
    <col min="3" max="3" width="24.42578125" customWidth="1"/>
  </cols>
  <sheetData>
    <row r="1" spans="1:7" ht="15.75" x14ac:dyDescent="0.25">
      <c r="A1" s="37"/>
      <c r="B1" s="38"/>
      <c r="C1" s="39" t="s">
        <v>210</v>
      </c>
    </row>
    <row r="2" spans="1:7" ht="15" customHeight="1" x14ac:dyDescent="0.25">
      <c r="A2" s="37"/>
      <c r="B2" s="38"/>
      <c r="C2" s="39" t="s">
        <v>316</v>
      </c>
    </row>
    <row r="3" spans="1:7" ht="30" customHeight="1" x14ac:dyDescent="0.25">
      <c r="A3" s="37"/>
      <c r="B3" s="38"/>
      <c r="C3" s="154" t="s">
        <v>321</v>
      </c>
    </row>
    <row r="4" spans="1:7" ht="33" customHeight="1" x14ac:dyDescent="0.2">
      <c r="A4" s="303" t="s">
        <v>277</v>
      </c>
      <c r="B4" s="303"/>
      <c r="C4" s="303"/>
    </row>
    <row r="5" spans="1:7" s="21" customFormat="1" ht="25.5" x14ac:dyDescent="0.2">
      <c r="A5" s="36" t="s">
        <v>151</v>
      </c>
      <c r="B5" s="35" t="s">
        <v>150</v>
      </c>
      <c r="C5" s="104" t="s">
        <v>149</v>
      </c>
    </row>
    <row r="6" spans="1:7" s="21" customFormat="1" x14ac:dyDescent="0.2">
      <c r="A6" s="28" t="s">
        <v>98</v>
      </c>
      <c r="B6" s="34" t="s">
        <v>148</v>
      </c>
      <c r="C6" s="63">
        <f>C7+C19+C22+C25+C30+C34+C37+C43+C46</f>
        <v>8606.8000000000011</v>
      </c>
    </row>
    <row r="7" spans="1:7" s="21" customFormat="1" ht="25.5" x14ac:dyDescent="0.2">
      <c r="A7" s="28" t="s">
        <v>99</v>
      </c>
      <c r="B7" s="67" t="s">
        <v>263</v>
      </c>
      <c r="C7" s="63">
        <f>C8+C9+C11+C12</f>
        <v>3547.1</v>
      </c>
    </row>
    <row r="8" spans="1:7" s="21" customFormat="1" ht="25.5" x14ac:dyDescent="0.2">
      <c r="A8" s="31" t="s">
        <v>110</v>
      </c>
      <c r="B8" s="27" t="s">
        <v>75</v>
      </c>
      <c r="C8" s="64">
        <v>113</v>
      </c>
    </row>
    <row r="9" spans="1:7" s="21" customFormat="1" x14ac:dyDescent="0.2">
      <c r="A9" s="31" t="s">
        <v>100</v>
      </c>
      <c r="B9" s="27" t="s">
        <v>46</v>
      </c>
      <c r="C9" s="64">
        <f>C10+C13+C14+C15+C16+C17+C18</f>
        <v>3434.1</v>
      </c>
    </row>
    <row r="10" spans="1:7" s="21" customFormat="1" ht="17.25" customHeight="1" x14ac:dyDescent="0.2">
      <c r="A10" s="31" t="s">
        <v>101</v>
      </c>
      <c r="B10" s="27" t="s">
        <v>86</v>
      </c>
      <c r="C10" s="64">
        <v>668.6</v>
      </c>
    </row>
    <row r="11" spans="1:7" s="21" customFormat="1" ht="0.75" hidden="1" customHeight="1" x14ac:dyDescent="0.2">
      <c r="A11" s="149" t="s">
        <v>259</v>
      </c>
      <c r="B11" s="27" t="s">
        <v>257</v>
      </c>
      <c r="C11" s="64"/>
    </row>
    <row r="12" spans="1:7" s="21" customFormat="1" ht="52.5" hidden="1" customHeight="1" x14ac:dyDescent="0.2">
      <c r="A12" s="149" t="s">
        <v>260</v>
      </c>
      <c r="B12" s="148" t="s">
        <v>258</v>
      </c>
      <c r="C12" s="64"/>
    </row>
    <row r="13" spans="1:7" s="21" customFormat="1" ht="25.5" x14ac:dyDescent="0.2">
      <c r="A13" s="31" t="s">
        <v>102</v>
      </c>
      <c r="B13" s="27" t="s">
        <v>147</v>
      </c>
      <c r="C13" s="64">
        <v>1714.1</v>
      </c>
      <c r="G13" s="110"/>
    </row>
    <row r="14" spans="1:7" s="21" customFormat="1" ht="26.25" hidden="1" customHeight="1" x14ac:dyDescent="0.2">
      <c r="A14" s="31" t="s">
        <v>203</v>
      </c>
      <c r="B14" s="33" t="s">
        <v>209</v>
      </c>
      <c r="C14" s="64"/>
    </row>
    <row r="15" spans="1:7" s="21" customFormat="1" ht="38.25" x14ac:dyDescent="0.2">
      <c r="A15" s="31" t="s">
        <v>206</v>
      </c>
      <c r="B15" s="33" t="s">
        <v>146</v>
      </c>
      <c r="C15" s="64">
        <v>4</v>
      </c>
    </row>
    <row r="16" spans="1:7" s="21" customFormat="1" x14ac:dyDescent="0.2">
      <c r="A16" s="31" t="s">
        <v>106</v>
      </c>
      <c r="B16" s="27" t="s">
        <v>82</v>
      </c>
      <c r="C16" s="64">
        <v>1</v>
      </c>
    </row>
    <row r="17" spans="1:3" s="21" customFormat="1" ht="25.5" x14ac:dyDescent="0.2">
      <c r="A17" s="31" t="s">
        <v>107</v>
      </c>
      <c r="B17" s="32" t="s">
        <v>145</v>
      </c>
      <c r="C17" s="64">
        <v>1002.4</v>
      </c>
    </row>
    <row r="18" spans="1:3" s="21" customFormat="1" x14ac:dyDescent="0.2">
      <c r="A18" s="31" t="s">
        <v>311</v>
      </c>
      <c r="B18" s="32" t="s">
        <v>315</v>
      </c>
      <c r="C18" s="64">
        <v>44</v>
      </c>
    </row>
    <row r="19" spans="1:3" s="21" customFormat="1" ht="25.5" x14ac:dyDescent="0.2">
      <c r="A19" s="28" t="s">
        <v>108</v>
      </c>
      <c r="B19" s="67" t="s">
        <v>269</v>
      </c>
      <c r="C19" s="63">
        <f>C20</f>
        <v>0.3</v>
      </c>
    </row>
    <row r="20" spans="1:3" s="21" customFormat="1" x14ac:dyDescent="0.2">
      <c r="A20" s="31" t="s">
        <v>109</v>
      </c>
      <c r="B20" s="27" t="s">
        <v>46</v>
      </c>
      <c r="C20" s="63">
        <f>C21</f>
        <v>0.3</v>
      </c>
    </row>
    <row r="21" spans="1:3" s="21" customFormat="1" ht="13.5" customHeight="1" x14ac:dyDescent="0.2">
      <c r="A21" s="31" t="s">
        <v>244</v>
      </c>
      <c r="B21" s="27" t="s">
        <v>144</v>
      </c>
      <c r="C21" s="64">
        <v>0.3</v>
      </c>
    </row>
    <row r="22" spans="1:3" s="21" customFormat="1" ht="25.5" hidden="1" x14ac:dyDescent="0.2">
      <c r="A22" s="28" t="s">
        <v>143</v>
      </c>
      <c r="B22" s="67" t="s">
        <v>142</v>
      </c>
      <c r="C22" s="63">
        <f>C23</f>
        <v>0</v>
      </c>
    </row>
    <row r="23" spans="1:3" s="21" customFormat="1" hidden="1" x14ac:dyDescent="0.2">
      <c r="A23" s="31" t="s">
        <v>112</v>
      </c>
      <c r="B23" s="27" t="s">
        <v>46</v>
      </c>
      <c r="C23" s="63">
        <f>C24</f>
        <v>0</v>
      </c>
    </row>
    <row r="24" spans="1:3" s="21" customFormat="1" ht="25.5" hidden="1" x14ac:dyDescent="0.2">
      <c r="A24" s="31" t="s">
        <v>114</v>
      </c>
      <c r="B24" s="30" t="s">
        <v>113</v>
      </c>
      <c r="C24" s="64">
        <v>0</v>
      </c>
    </row>
    <row r="25" spans="1:3" s="21" customFormat="1" ht="24" customHeight="1" x14ac:dyDescent="0.2">
      <c r="A25" s="28" t="s">
        <v>115</v>
      </c>
      <c r="B25" s="67" t="s">
        <v>265</v>
      </c>
      <c r="C25" s="63">
        <f>C27+C28+C29</f>
        <v>2296.8000000000002</v>
      </c>
    </row>
    <row r="26" spans="1:3" s="21" customFormat="1" hidden="1" x14ac:dyDescent="0.2">
      <c r="A26" s="25" t="s">
        <v>116</v>
      </c>
      <c r="B26" s="27" t="s">
        <v>46</v>
      </c>
      <c r="C26" s="63"/>
    </row>
    <row r="27" spans="1:3" s="21" customFormat="1" ht="25.5" x14ac:dyDescent="0.2">
      <c r="A27" s="25" t="s">
        <v>243</v>
      </c>
      <c r="B27" s="30" t="s">
        <v>141</v>
      </c>
      <c r="C27" s="65">
        <v>302.60000000000002</v>
      </c>
    </row>
    <row r="28" spans="1:3" s="21" customFormat="1" ht="34.5" customHeight="1" x14ac:dyDescent="0.2">
      <c r="A28" s="159" t="s">
        <v>298</v>
      </c>
      <c r="B28" s="160" t="s">
        <v>309</v>
      </c>
      <c r="C28" s="65">
        <v>1448.4</v>
      </c>
    </row>
    <row r="29" spans="1:3" s="21" customFormat="1" ht="38.25" x14ac:dyDescent="0.2">
      <c r="A29" s="159" t="s">
        <v>299</v>
      </c>
      <c r="B29" s="30" t="s">
        <v>310</v>
      </c>
      <c r="C29" s="65">
        <v>545.79999999999995</v>
      </c>
    </row>
    <row r="30" spans="1:3" s="21" customFormat="1" ht="25.5" x14ac:dyDescent="0.2">
      <c r="A30" s="28" t="s">
        <v>120</v>
      </c>
      <c r="B30" s="67" t="s">
        <v>270</v>
      </c>
      <c r="C30" s="63">
        <f>C31</f>
        <v>332</v>
      </c>
    </row>
    <row r="31" spans="1:3" s="21" customFormat="1" x14ac:dyDescent="0.2">
      <c r="A31" s="25" t="s">
        <v>121</v>
      </c>
      <c r="B31" s="27" t="s">
        <v>46</v>
      </c>
      <c r="C31" s="63">
        <f>C32+C33</f>
        <v>332</v>
      </c>
    </row>
    <row r="32" spans="1:3" s="21" customFormat="1" x14ac:dyDescent="0.2">
      <c r="A32" s="25" t="s">
        <v>246</v>
      </c>
      <c r="B32" s="24" t="s">
        <v>140</v>
      </c>
      <c r="C32" s="65">
        <v>120</v>
      </c>
    </row>
    <row r="33" spans="1:3" s="21" customFormat="1" x14ac:dyDescent="0.2">
      <c r="A33" s="25" t="s">
        <v>247</v>
      </c>
      <c r="B33" s="24" t="s">
        <v>139</v>
      </c>
      <c r="C33" s="65">
        <v>212</v>
      </c>
    </row>
    <row r="34" spans="1:3" s="21" customFormat="1" ht="25.5" x14ac:dyDescent="0.2">
      <c r="A34" s="28" t="s">
        <v>138</v>
      </c>
      <c r="B34" s="67" t="s">
        <v>137</v>
      </c>
      <c r="C34" s="63">
        <f>C35</f>
        <v>14.9</v>
      </c>
    </row>
    <row r="35" spans="1:3" s="21" customFormat="1" x14ac:dyDescent="0.2">
      <c r="A35" s="25" t="s">
        <v>127</v>
      </c>
      <c r="B35" s="27" t="s">
        <v>46</v>
      </c>
      <c r="C35" s="63">
        <f>C36</f>
        <v>14.9</v>
      </c>
    </row>
    <row r="36" spans="1:3" s="21" customFormat="1" x14ac:dyDescent="0.2">
      <c r="A36" s="25" t="s">
        <v>249</v>
      </c>
      <c r="B36" s="24" t="s">
        <v>136</v>
      </c>
      <c r="C36" s="65">
        <v>14.9</v>
      </c>
    </row>
    <row r="37" spans="1:3" s="21" customFormat="1" ht="24" customHeight="1" x14ac:dyDescent="0.2">
      <c r="A37" s="28" t="s">
        <v>122</v>
      </c>
      <c r="B37" s="67" t="s">
        <v>271</v>
      </c>
      <c r="C37" s="63">
        <f>C39+C40+C41+C42</f>
        <v>1993.5</v>
      </c>
    </row>
    <row r="38" spans="1:3" s="21" customFormat="1" ht="15.75" hidden="1" customHeight="1" x14ac:dyDescent="0.2">
      <c r="A38" s="25" t="s">
        <v>123</v>
      </c>
      <c r="B38" s="29" t="s">
        <v>135</v>
      </c>
      <c r="C38" s="65"/>
    </row>
    <row r="39" spans="1:3" s="21" customFormat="1" x14ac:dyDescent="0.2">
      <c r="A39" s="25" t="s">
        <v>248</v>
      </c>
      <c r="B39" s="27" t="s">
        <v>134</v>
      </c>
      <c r="C39" s="65">
        <v>1026.4000000000001</v>
      </c>
    </row>
    <row r="40" spans="1:3" s="21" customFormat="1" x14ac:dyDescent="0.2">
      <c r="A40" s="25" t="s">
        <v>179</v>
      </c>
      <c r="B40" s="27" t="s">
        <v>134</v>
      </c>
      <c r="C40" s="65">
        <v>705.1</v>
      </c>
    </row>
    <row r="41" spans="1:3" s="21" customFormat="1" ht="25.5" x14ac:dyDescent="0.2">
      <c r="A41" s="159" t="s">
        <v>300</v>
      </c>
      <c r="B41" s="27" t="s">
        <v>308</v>
      </c>
      <c r="C41" s="65">
        <v>181.4</v>
      </c>
    </row>
    <row r="42" spans="1:3" s="21" customFormat="1" ht="25.5" x14ac:dyDescent="0.2">
      <c r="A42" s="159" t="s">
        <v>301</v>
      </c>
      <c r="B42" s="27" t="s">
        <v>303</v>
      </c>
      <c r="C42" s="65">
        <v>80.599999999999994</v>
      </c>
    </row>
    <row r="43" spans="1:3" s="21" customFormat="1" ht="38.25" x14ac:dyDescent="0.2">
      <c r="A43" s="28" t="s">
        <v>128</v>
      </c>
      <c r="B43" s="67" t="s">
        <v>267</v>
      </c>
      <c r="C43" s="63">
        <f>C44</f>
        <v>0.3</v>
      </c>
    </row>
    <row r="44" spans="1:3" s="21" customFormat="1" x14ac:dyDescent="0.2">
      <c r="A44" s="25" t="s">
        <v>129</v>
      </c>
      <c r="B44" s="27" t="s">
        <v>46</v>
      </c>
      <c r="C44" s="63">
        <f>C45</f>
        <v>0.3</v>
      </c>
    </row>
    <row r="45" spans="1:3" s="21" customFormat="1" ht="25.5" x14ac:dyDescent="0.2">
      <c r="A45" s="25" t="s">
        <v>245</v>
      </c>
      <c r="B45" s="40" t="s">
        <v>152</v>
      </c>
      <c r="C45" s="65">
        <v>0.3</v>
      </c>
    </row>
    <row r="46" spans="1:3" s="21" customFormat="1" ht="18" customHeight="1" x14ac:dyDescent="0.25">
      <c r="A46" s="25" t="s">
        <v>104</v>
      </c>
      <c r="B46" s="26" t="s">
        <v>103</v>
      </c>
      <c r="C46" s="66">
        <f>C47+C48+C49+C50+C51+C53+C54+C52</f>
        <v>421.9</v>
      </c>
    </row>
    <row r="47" spans="1:3" s="21" customFormat="1" ht="0.75" hidden="1" customHeight="1" x14ac:dyDescent="0.2">
      <c r="A47" s="25" t="s">
        <v>204</v>
      </c>
      <c r="B47" s="24" t="s">
        <v>214</v>
      </c>
      <c r="C47" s="65"/>
    </row>
    <row r="48" spans="1:3" s="21" customFormat="1" ht="25.5" hidden="1" x14ac:dyDescent="0.2">
      <c r="A48" s="25" t="s">
        <v>205</v>
      </c>
      <c r="B48" s="24" t="s">
        <v>213</v>
      </c>
      <c r="C48" s="65"/>
    </row>
    <row r="49" spans="1:3" s="21" customFormat="1" ht="24.75" customHeight="1" x14ac:dyDescent="0.2">
      <c r="A49" s="25" t="s">
        <v>125</v>
      </c>
      <c r="B49" s="24" t="s">
        <v>218</v>
      </c>
      <c r="C49" s="65">
        <v>7</v>
      </c>
    </row>
    <row r="50" spans="1:3" s="21" customFormat="1" ht="25.5" hidden="1" x14ac:dyDescent="0.2">
      <c r="A50" s="25" t="s">
        <v>208</v>
      </c>
      <c r="B50" s="24" t="s">
        <v>220</v>
      </c>
      <c r="C50" s="65">
        <v>0</v>
      </c>
    </row>
    <row r="51" spans="1:3" s="21" customFormat="1" ht="11.25" customHeight="1" x14ac:dyDescent="0.2">
      <c r="A51" s="25" t="s">
        <v>133</v>
      </c>
      <c r="B51" s="24" t="s">
        <v>219</v>
      </c>
      <c r="C51" s="65">
        <v>147.19999999999999</v>
      </c>
    </row>
    <row r="52" spans="1:3" s="21" customFormat="1" ht="25.5" hidden="1" x14ac:dyDescent="0.2">
      <c r="A52" s="25" t="s">
        <v>239</v>
      </c>
      <c r="B52" s="24" t="s">
        <v>240</v>
      </c>
      <c r="C52" s="65"/>
    </row>
    <row r="53" spans="1:3" s="21" customFormat="1" x14ac:dyDescent="0.2">
      <c r="A53" s="25" t="s">
        <v>119</v>
      </c>
      <c r="B53" s="24" t="s">
        <v>49</v>
      </c>
      <c r="C53" s="65">
        <v>267.7</v>
      </c>
    </row>
    <row r="54" spans="1:3" s="21" customFormat="1" x14ac:dyDescent="0.2">
      <c r="A54" s="23"/>
      <c r="B54" s="22"/>
    </row>
    <row r="55" spans="1:3" s="21" customFormat="1" x14ac:dyDescent="0.2">
      <c r="A55" s="23"/>
      <c r="B55" s="22"/>
    </row>
    <row r="56" spans="1:3" s="21" customFormat="1" x14ac:dyDescent="0.2">
      <c r="A56" s="23"/>
      <c r="B56" s="22"/>
    </row>
    <row r="57" spans="1:3" s="21" customFormat="1" x14ac:dyDescent="0.2">
      <c r="A57" s="23"/>
      <c r="B57" s="22"/>
    </row>
    <row r="58" spans="1:3" s="21" customFormat="1" x14ac:dyDescent="0.2">
      <c r="A58" s="23"/>
      <c r="B58" s="22"/>
    </row>
    <row r="59" spans="1:3" s="21" customFormat="1" x14ac:dyDescent="0.2">
      <c r="A59" s="23"/>
      <c r="B59" s="22"/>
    </row>
    <row r="60" spans="1:3" s="21" customFormat="1" x14ac:dyDescent="0.2">
      <c r="A60" s="23"/>
      <c r="B60" s="22"/>
    </row>
    <row r="61" spans="1:3" s="21" customFormat="1" x14ac:dyDescent="0.2">
      <c r="A61" s="23"/>
      <c r="B61" s="22"/>
    </row>
    <row r="62" spans="1:3" s="21" customFormat="1" x14ac:dyDescent="0.2">
      <c r="A62" s="23"/>
      <c r="B62" s="22"/>
    </row>
    <row r="63" spans="1:3" s="21" customFormat="1" x14ac:dyDescent="0.2">
      <c r="A63" s="23"/>
      <c r="B63" s="22"/>
    </row>
    <row r="64" spans="1:3" s="21" customFormat="1" x14ac:dyDescent="0.2">
      <c r="A64" s="23"/>
      <c r="B64" s="22"/>
    </row>
    <row r="65" spans="1:3" x14ac:dyDescent="0.2">
      <c r="A65" s="23"/>
      <c r="B65" s="22"/>
      <c r="C65" s="21"/>
    </row>
    <row r="66" spans="1:3" x14ac:dyDescent="0.2">
      <c r="A66" s="23"/>
      <c r="B66" s="22"/>
      <c r="C66" s="21"/>
    </row>
    <row r="67" spans="1:3" x14ac:dyDescent="0.2">
      <c r="A67" s="23"/>
      <c r="B67" s="22"/>
      <c r="C67" s="21"/>
    </row>
    <row r="68" spans="1:3" x14ac:dyDescent="0.2">
      <c r="A68" s="23"/>
      <c r="B68" s="22"/>
      <c r="C68" s="21"/>
    </row>
    <row r="69" spans="1:3" x14ac:dyDescent="0.2">
      <c r="A69" s="23"/>
      <c r="B69" s="22"/>
      <c r="C69" s="21"/>
    </row>
    <row r="70" spans="1:3" x14ac:dyDescent="0.2">
      <c r="A70" s="23"/>
      <c r="B70" s="22"/>
      <c r="C70" s="21"/>
    </row>
    <row r="71" spans="1:3" x14ac:dyDescent="0.2">
      <c r="A71" s="23"/>
      <c r="B71" s="22"/>
      <c r="C71" s="21"/>
    </row>
    <row r="72" spans="1:3" x14ac:dyDescent="0.2">
      <c r="A72" s="23"/>
      <c r="B72" s="22"/>
      <c r="C72" s="21"/>
    </row>
    <row r="73" spans="1:3" x14ac:dyDescent="0.2">
      <c r="A73" s="23"/>
      <c r="B73" s="22"/>
      <c r="C73" s="21"/>
    </row>
    <row r="74" spans="1:3" x14ac:dyDescent="0.2">
      <c r="A74" s="23"/>
      <c r="B74" s="22"/>
      <c r="C74" s="21"/>
    </row>
    <row r="75" spans="1:3" x14ac:dyDescent="0.2">
      <c r="A75" s="23"/>
      <c r="B75" s="22"/>
      <c r="C75" s="21"/>
    </row>
    <row r="76" spans="1:3" x14ac:dyDescent="0.2">
      <c r="A76" s="23"/>
      <c r="B76" s="22"/>
      <c r="C76" s="21"/>
    </row>
    <row r="77" spans="1:3" x14ac:dyDescent="0.2">
      <c r="A77" s="23"/>
      <c r="B77" s="22"/>
      <c r="C77" s="21"/>
    </row>
    <row r="78" spans="1:3" x14ac:dyDescent="0.2">
      <c r="A78" s="23"/>
      <c r="B78" s="22"/>
      <c r="C78" s="21"/>
    </row>
    <row r="79" spans="1:3" x14ac:dyDescent="0.2">
      <c r="A79" s="23"/>
      <c r="B79" s="22"/>
      <c r="C79" s="21"/>
    </row>
    <row r="80" spans="1:3" x14ac:dyDescent="0.2">
      <c r="A80" s="23"/>
      <c r="B80" s="22"/>
      <c r="C80" s="21"/>
    </row>
    <row r="81" spans="1:3" x14ac:dyDescent="0.2">
      <c r="A81" s="23"/>
      <c r="B81" s="22"/>
      <c r="C81" s="21"/>
    </row>
    <row r="82" spans="1:3" x14ac:dyDescent="0.2">
      <c r="A82" s="23"/>
      <c r="B82" s="22"/>
      <c r="C82" s="21"/>
    </row>
    <row r="83" spans="1:3" x14ac:dyDescent="0.2">
      <c r="A83" s="23"/>
      <c r="B83" s="22"/>
      <c r="C83" s="21"/>
    </row>
    <row r="84" spans="1:3" x14ac:dyDescent="0.2">
      <c r="A84" s="23"/>
      <c r="B84" s="22"/>
      <c r="C84" s="21"/>
    </row>
    <row r="85" spans="1:3" x14ac:dyDescent="0.2">
      <c r="A85" s="23"/>
      <c r="B85" s="22"/>
      <c r="C85" s="21"/>
    </row>
    <row r="86" spans="1:3" x14ac:dyDescent="0.2">
      <c r="A86" s="23"/>
      <c r="B86" s="22"/>
      <c r="C86" s="21"/>
    </row>
    <row r="87" spans="1:3" x14ac:dyDescent="0.2">
      <c r="A87" s="23"/>
      <c r="B87" s="22"/>
      <c r="C87" s="21"/>
    </row>
    <row r="88" spans="1:3" x14ac:dyDescent="0.2">
      <c r="A88" s="23"/>
      <c r="B88" s="22"/>
      <c r="C88" s="21"/>
    </row>
    <row r="89" spans="1:3" x14ac:dyDescent="0.2">
      <c r="A89" s="23"/>
      <c r="B89" s="22"/>
      <c r="C89" s="21"/>
    </row>
    <row r="90" spans="1:3" x14ac:dyDescent="0.2">
      <c r="A90" s="23"/>
      <c r="B90" s="22"/>
      <c r="C90" s="21"/>
    </row>
    <row r="91" spans="1:3" x14ac:dyDescent="0.2">
      <c r="A91" s="23"/>
      <c r="B91" s="22"/>
      <c r="C91" s="21"/>
    </row>
    <row r="92" spans="1:3" x14ac:dyDescent="0.2">
      <c r="A92" s="23"/>
      <c r="B92" s="22"/>
      <c r="C92" s="21"/>
    </row>
    <row r="93" spans="1:3" x14ac:dyDescent="0.2">
      <c r="A93" s="23"/>
      <c r="B93" s="22"/>
      <c r="C93" s="21"/>
    </row>
    <row r="94" spans="1:3" x14ac:dyDescent="0.2">
      <c r="A94" s="23"/>
      <c r="B94" s="22"/>
      <c r="C94" s="21"/>
    </row>
  </sheetData>
  <autoFilter ref="B1:B94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5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zoomScaleNormal="100" workbookViewId="0">
      <selection activeCell="B3" sqref="B3:C3"/>
    </sheetView>
  </sheetViews>
  <sheetFormatPr defaultRowHeight="12.75" x14ac:dyDescent="0.2"/>
  <cols>
    <col min="1" max="1" width="49.5703125" customWidth="1"/>
    <col min="2" max="2" width="32" customWidth="1"/>
    <col min="3" max="3" width="17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04" t="s">
        <v>211</v>
      </c>
      <c r="C1" s="304"/>
    </row>
    <row r="2" spans="1:3" ht="15" customHeight="1" x14ac:dyDescent="0.25">
      <c r="A2" s="3"/>
      <c r="B2" s="305" t="s">
        <v>317</v>
      </c>
      <c r="C2" s="305"/>
    </row>
    <row r="3" spans="1:3" ht="17.25" customHeight="1" x14ac:dyDescent="0.25">
      <c r="A3" s="3"/>
      <c r="B3" s="305" t="s">
        <v>322</v>
      </c>
      <c r="C3" s="305"/>
    </row>
    <row r="4" spans="1:3" ht="15.75" x14ac:dyDescent="0.2">
      <c r="A4" s="306"/>
      <c r="B4" s="306"/>
      <c r="C4" s="306"/>
    </row>
    <row r="5" spans="1:3" ht="15.75" x14ac:dyDescent="0.2">
      <c r="A5" s="3"/>
      <c r="B5" s="2"/>
      <c r="C5" s="3"/>
    </row>
    <row r="6" spans="1:3" ht="30.75" customHeight="1" x14ac:dyDescent="0.25">
      <c r="A6" s="307" t="s">
        <v>276</v>
      </c>
      <c r="B6" s="307"/>
      <c r="C6" s="307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173" t="s">
        <v>25</v>
      </c>
    </row>
    <row r="9" spans="1:3" ht="32.25" customHeight="1" x14ac:dyDescent="0.25">
      <c r="A9" s="49" t="s">
        <v>26</v>
      </c>
      <c r="B9" s="50" t="s">
        <v>155</v>
      </c>
      <c r="C9" s="51">
        <f>C10</f>
        <v>-1356.4999999999991</v>
      </c>
    </row>
    <row r="10" spans="1:3" ht="31.5" customHeight="1" x14ac:dyDescent="0.25">
      <c r="A10" s="5" t="s">
        <v>200</v>
      </c>
      <c r="B10" s="41" t="s">
        <v>27</v>
      </c>
      <c r="C10" s="44">
        <f>C14-C18</f>
        <v>-1356.4999999999991</v>
      </c>
    </row>
    <row r="11" spans="1:3" ht="22.5" customHeight="1" x14ac:dyDescent="0.25">
      <c r="A11" s="5" t="s">
        <v>28</v>
      </c>
      <c r="B11" s="20" t="s">
        <v>29</v>
      </c>
      <c r="C11" s="44">
        <f>C12</f>
        <v>7250.3</v>
      </c>
    </row>
    <row r="12" spans="1:3" ht="19.5" customHeight="1" x14ac:dyDescent="0.25">
      <c r="A12" s="5" t="s">
        <v>30</v>
      </c>
      <c r="B12" s="20" t="s">
        <v>154</v>
      </c>
      <c r="C12" s="44">
        <f>C13</f>
        <v>7250.3</v>
      </c>
    </row>
    <row r="13" spans="1:3" ht="30.75" customHeight="1" x14ac:dyDescent="0.25">
      <c r="A13" s="5" t="s">
        <v>31</v>
      </c>
      <c r="B13" s="20" t="s">
        <v>32</v>
      </c>
      <c r="C13" s="44">
        <f>C14</f>
        <v>7250.3</v>
      </c>
    </row>
    <row r="14" spans="1:3" ht="35.25" customHeight="1" x14ac:dyDescent="0.2">
      <c r="A14" s="45" t="s">
        <v>156</v>
      </c>
      <c r="B14" s="71" t="s">
        <v>33</v>
      </c>
      <c r="C14" s="109">
        <v>7250.3</v>
      </c>
    </row>
    <row r="15" spans="1:3" ht="17.25" customHeight="1" x14ac:dyDescent="0.25">
      <c r="A15" s="5" t="s">
        <v>34</v>
      </c>
      <c r="B15" s="20" t="s">
        <v>153</v>
      </c>
      <c r="C15" s="44">
        <f>C16</f>
        <v>8606.7999999999993</v>
      </c>
    </row>
    <row r="16" spans="1:3" ht="24.75" customHeight="1" x14ac:dyDescent="0.25">
      <c r="A16" s="5" t="s">
        <v>35</v>
      </c>
      <c r="B16" s="20" t="s">
        <v>36</v>
      </c>
      <c r="C16" s="44">
        <f>C17</f>
        <v>8606.7999999999993</v>
      </c>
    </row>
    <row r="17" spans="1:3" ht="34.5" customHeight="1" x14ac:dyDescent="0.25">
      <c r="A17" s="5" t="s">
        <v>37</v>
      </c>
      <c r="B17" s="20" t="s">
        <v>38</v>
      </c>
      <c r="C17" s="44">
        <f>C18</f>
        <v>8606.7999999999993</v>
      </c>
    </row>
    <row r="18" spans="1:3" ht="30" customHeight="1" x14ac:dyDescent="0.25">
      <c r="A18" s="46" t="s">
        <v>157</v>
      </c>
      <c r="B18" s="47" t="s">
        <v>39</v>
      </c>
      <c r="C18" s="48">
        <v>8606.7999999999993</v>
      </c>
    </row>
    <row r="24" spans="1:3" x14ac:dyDescent="0.2">
      <c r="B24" s="111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П№3(2022) </vt:lpstr>
      <vt:lpstr>П№5 (2022</vt:lpstr>
      <vt:lpstr>П№7 (2022)</vt:lpstr>
      <vt:lpstr>П№9 (2022)</vt:lpstr>
      <vt:lpstr>П№11 (2022)</vt:lpstr>
      <vt:lpstr>'П№3(2022) '!Область_печати</vt:lpstr>
      <vt:lpstr>'П№7 (2022)'!Область_печати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2022-10-18T08:27:42Z</cp:lastPrinted>
  <dcterms:created xsi:type="dcterms:W3CDTF">2015-11-10T12:37:08Z</dcterms:created>
  <dcterms:modified xsi:type="dcterms:W3CDTF">2022-10-18T08:38:18Z</dcterms:modified>
</cp:coreProperties>
</file>