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15" windowHeight="12045"/>
  </bookViews>
  <sheets>
    <sheet name="П№1 (2022) " sheetId="15" r:id="rId1"/>
    <sheet name="П№2 (2022)" sheetId="10" r:id="rId2"/>
    <sheet name="П№3 (2022)" sheetId="9" r:id="rId3"/>
    <sheet name="П№4 (2022)" sheetId="5" r:id="rId4"/>
  </sheets>
  <definedNames>
    <definedName name="_xlnm._FilterDatabase" localSheetId="1" hidden="1">'П№2 (2022)'!$E$1:$E$61</definedName>
    <definedName name="_xlnm._FilterDatabase" localSheetId="2" hidden="1">'П№3 (2022)'!$D$1:$D$71</definedName>
    <definedName name="bbi1iepey541b3erm5gspvzrtk" localSheetId="0">#REF!</definedName>
    <definedName name="bbi1iepey541b3erm5gspvzrtk" localSheetId="1">#REF!</definedName>
    <definedName name="bbi1iepey541b3erm5gspvzrtk">#REF!</definedName>
    <definedName name="eaho2ejrtdbq5dbiou1fruoidk" localSheetId="0">#REF!</definedName>
    <definedName name="eaho2ejrtdbq5dbiou1fruoidk" localSheetId="1">#REF!</definedName>
    <definedName name="eaho2ejrtdbq5dbiou1fruoidk">#REF!</definedName>
    <definedName name="frupzostrx2engzlq5coj1izgc" localSheetId="0">#REF!</definedName>
    <definedName name="frupzostrx2engzlq5coj1izgc" localSheetId="1">#REF!</definedName>
    <definedName name="frupzostrx2engzlq5coj1izgc">#REF!</definedName>
    <definedName name="hxw0shfsad1bl0w3rcqndiwdqc" localSheetId="0">#REF!</definedName>
    <definedName name="hxw0shfsad1bl0w3rcqndiwdqc" localSheetId="1">#REF!</definedName>
    <definedName name="hxw0shfsad1bl0w3rcqndiwdqc">#REF!</definedName>
    <definedName name="idhebtridp4g55tiidmllpbcck" localSheetId="0">#REF!</definedName>
    <definedName name="idhebtridp4g55tiidmllpbcck" localSheetId="1">#REF!</definedName>
    <definedName name="idhebtridp4g55tiidmllpbcck">#REF!</definedName>
    <definedName name="ilgrxtqehl5ojfb14epb1v0vpk" localSheetId="0">#REF!</definedName>
    <definedName name="ilgrxtqehl5ojfb14epb1v0vpk" localSheetId="1">#REF!</definedName>
    <definedName name="ilgrxtqehl5ojfb14epb1v0vpk">#REF!</definedName>
    <definedName name="iukfigxpatbnff5s3qskal4gtw" localSheetId="0">#REF!</definedName>
    <definedName name="iukfigxpatbnff5s3qskal4gtw" localSheetId="1">#REF!</definedName>
    <definedName name="iukfigxpatbnff5s3qskal4gtw">#REF!</definedName>
    <definedName name="jmacmxvbgdblzh0tvh4m0gadvc" localSheetId="0">#REF!</definedName>
    <definedName name="jmacmxvbgdblzh0tvh4m0gadvc" localSheetId="1">#REF!</definedName>
    <definedName name="jmacmxvbgdblzh0tvh4m0gadvc">#REF!</definedName>
    <definedName name="miceqmminp2t5fkvq3dcp5azms" localSheetId="0">#REF!</definedName>
    <definedName name="miceqmminp2t5fkvq3dcp5azms" localSheetId="1">#REF!</definedName>
    <definedName name="miceqmminp2t5fkvq3dcp5azms">#REF!</definedName>
    <definedName name="muebv3fbrh0nbhfkcvkdiuichg" localSheetId="0">#REF!</definedName>
    <definedName name="muebv3fbrh0nbhfkcvkdiuichg" localSheetId="1">#REF!</definedName>
    <definedName name="muebv3fbrh0nbhfkcvkdiuichg">#REF!</definedName>
    <definedName name="oishsvraxpbc3jz3kk3m5zcwm0" localSheetId="0">#REF!</definedName>
    <definedName name="oishsvraxpbc3jz3kk3m5zcwm0" localSheetId="1">#REF!</definedName>
    <definedName name="oishsvraxpbc3jz3kk3m5zcwm0">#REF!</definedName>
    <definedName name="pf4ktio2ct2wb5lic4d0ij22zg" localSheetId="0">#REF!</definedName>
    <definedName name="pf4ktio2ct2wb5lic4d0ij22zg" localSheetId="1">#REF!</definedName>
    <definedName name="pf4ktio2ct2wb5lic4d0ij22zg">#REF!</definedName>
    <definedName name="qhgcjeqs4xbh5af0b0knrgslds" localSheetId="0">#REF!</definedName>
    <definedName name="qhgcjeqs4xbh5af0b0knrgslds" localSheetId="1">#REF!</definedName>
    <definedName name="qhgcjeqs4xbh5af0b0knrgslds">#REF!</definedName>
    <definedName name="qm1r2zbyvxaabczgs5nd53xmq4" localSheetId="0">#REF!</definedName>
    <definedName name="qm1r2zbyvxaabczgs5nd53xmq4" localSheetId="1">#REF!</definedName>
    <definedName name="qm1r2zbyvxaabczgs5nd53xmq4">#REF!</definedName>
    <definedName name="qunp1nijp1aaxbgswizf0lz200" localSheetId="0">#REF!</definedName>
    <definedName name="qunp1nijp1aaxbgswizf0lz200" localSheetId="1">#REF!</definedName>
    <definedName name="qunp1nijp1aaxbgswizf0lz200">#REF!</definedName>
    <definedName name="rcn525ywmx4pde1kn3aevp0dfk" localSheetId="0">#REF!</definedName>
    <definedName name="rcn525ywmx4pde1kn3aevp0dfk" localSheetId="1">#REF!</definedName>
    <definedName name="rcn525ywmx4pde1kn3aevp0dfk">#REF!</definedName>
    <definedName name="swpjxblu3dbu33cqzchc5hkk0w" localSheetId="0">#REF!</definedName>
    <definedName name="swpjxblu3dbu33cqzchc5hkk0w" localSheetId="1">#REF!</definedName>
    <definedName name="swpjxblu3dbu33cqzchc5hkk0w">#REF!</definedName>
    <definedName name="syjdhdk35p4nh3cjfxnviauzls" localSheetId="0">#REF!</definedName>
    <definedName name="syjdhdk35p4nh3cjfxnviauzls" localSheetId="1">#REF!</definedName>
    <definedName name="syjdhdk35p4nh3cjfxnviauzls">#REF!</definedName>
    <definedName name="t1iocfpqd13el1y2ekxnfpwstw" localSheetId="0">#REF!</definedName>
    <definedName name="t1iocfpqd13el1y2ekxnfpwstw" localSheetId="1">#REF!</definedName>
    <definedName name="t1iocfpqd13el1y2ekxnfpwstw">#REF!</definedName>
    <definedName name="tqwxsrwtrd3p34nrtmvfunozag" localSheetId="0">#REF!</definedName>
    <definedName name="tqwxsrwtrd3p34nrtmvfunozag" localSheetId="1">#REF!</definedName>
    <definedName name="tqwxsrwtrd3p34nrtmvfunozag">#REF!</definedName>
    <definedName name="u1m5vran2x1y11qx5xfu2j4tz4" localSheetId="0">#REF!</definedName>
    <definedName name="u1m5vran2x1y11qx5xfu2j4tz4" localSheetId="1">#REF!</definedName>
    <definedName name="u1m5vran2x1y11qx5xfu2j4tz4">#REF!</definedName>
    <definedName name="ua41amkhph5c1h53xxk2wbxxpk" localSheetId="0">#REF!</definedName>
    <definedName name="ua41amkhph5c1h53xxk2wbxxpk" localSheetId="1">#REF!</definedName>
    <definedName name="ua41amkhph5c1h53xxk2wbxxpk">#REF!</definedName>
    <definedName name="vm2ikyzfyl3c3f2vbofwexhk2c" localSheetId="0">#REF!</definedName>
    <definedName name="vm2ikyzfyl3c3f2vbofwexhk2c" localSheetId="1">#REF!</definedName>
    <definedName name="vm2ikyzfyl3c3f2vbofwexhk2c">#REF!</definedName>
    <definedName name="w1nehiloq13fdfxu13klcaopgw" localSheetId="0">#REF!</definedName>
    <definedName name="w1nehiloq13fdfxu13klcaopgw" localSheetId="1">#REF!</definedName>
    <definedName name="w1nehiloq13fdfxu13klcaopgw">#REF!</definedName>
    <definedName name="whvhn4kg25bcn2skpkb3bqydz4" localSheetId="0">#REF!</definedName>
    <definedName name="whvhn4kg25bcn2skpkb3bqydz4" localSheetId="1">#REF!</definedName>
    <definedName name="whvhn4kg25bcn2skpkb3bqydz4">#REF!</definedName>
    <definedName name="wqazcjs4o12a5adpyzuqhb5cko" localSheetId="0">#REF!</definedName>
    <definedName name="wqazcjs4o12a5adpyzuqhb5cko" localSheetId="1">#REF!</definedName>
    <definedName name="wqazcjs4o12a5adpyzuqhb5cko">#REF!</definedName>
    <definedName name="x50bwhcspt2rtgjg0vg0hfk2ns" localSheetId="0">#REF!</definedName>
    <definedName name="x50bwhcspt2rtgjg0vg0hfk2ns" localSheetId="1">#REF!</definedName>
    <definedName name="x50bwhcspt2rtgjg0vg0hfk2ns">#REF!</definedName>
    <definedName name="xfiudkw3z5aq3govpiyzsxyki0" localSheetId="0">#REF!</definedName>
    <definedName name="xfiudkw3z5aq3govpiyzsxyki0" localSheetId="1">#REF!</definedName>
    <definedName name="xfiudkw3z5aq3govpiyzsxyki0">#REF!</definedName>
    <definedName name="_xlnm.Print_Area" localSheetId="0">'П№1 (2022) '!$A$1:$Q$70</definedName>
  </definedNames>
  <calcPr calcId="125725"/>
</workbook>
</file>

<file path=xl/calcChain.xml><?xml version="1.0" encoding="utf-8"?>
<calcChain xmlns="http://schemas.openxmlformats.org/spreadsheetml/2006/main">
  <c r="F8" i="9"/>
  <c r="G7" i="10"/>
  <c r="K70" i="15"/>
  <c r="F138" i="9" l="1"/>
  <c r="F137" s="1"/>
  <c r="F136" s="1"/>
  <c r="F134"/>
  <c r="F133" s="1"/>
  <c r="F132" s="1"/>
  <c r="F131" s="1"/>
  <c r="F129"/>
  <c r="F128" s="1"/>
  <c r="F126"/>
  <c r="F123"/>
  <c r="F122" s="1"/>
  <c r="F118"/>
  <c r="F117" s="1"/>
  <c r="F116" s="1"/>
  <c r="F115"/>
  <c r="F114" s="1"/>
  <c r="F112"/>
  <c r="F110"/>
  <c r="F109" s="1"/>
  <c r="F108" s="1"/>
  <c r="F107" s="1"/>
  <c r="F105"/>
  <c r="F103"/>
  <c r="F102" s="1"/>
  <c r="F101" s="1"/>
  <c r="F100" s="1"/>
  <c r="F98"/>
  <c r="F95" s="1"/>
  <c r="F94" s="1"/>
  <c r="F93" s="1"/>
  <c r="F92" s="1"/>
  <c r="F96"/>
  <c r="F89"/>
  <c r="F86"/>
  <c r="F85" s="1"/>
  <c r="F84" s="1"/>
  <c r="F83" s="1"/>
  <c r="F82" s="1"/>
  <c r="F77"/>
  <c r="F76" s="1"/>
  <c r="F75" s="1"/>
  <c r="F73"/>
  <c r="F72" s="1"/>
  <c r="F70"/>
  <c r="F69"/>
  <c r="F66"/>
  <c r="F65" s="1"/>
  <c r="F63"/>
  <c r="F62" s="1"/>
  <c r="F60"/>
  <c r="F59" s="1"/>
  <c r="F58" s="1"/>
  <c r="F57" s="1"/>
  <c r="F54"/>
  <c r="F53"/>
  <c r="F52" s="1"/>
  <c r="F51" s="1"/>
  <c r="F50" s="1"/>
  <c r="F49" s="1"/>
  <c r="F46"/>
  <c r="F45" s="1"/>
  <c r="F44" s="1"/>
  <c r="F43" s="1"/>
  <c r="F39"/>
  <c r="F37" s="1"/>
  <c r="F35"/>
  <c r="F34" s="1"/>
  <c r="F33" s="1"/>
  <c r="F31"/>
  <c r="F30"/>
  <c r="F29"/>
  <c r="F28" s="1"/>
  <c r="F26"/>
  <c r="F25"/>
  <c r="F24"/>
  <c r="F23" s="1"/>
  <c r="F18"/>
  <c r="F17"/>
  <c r="F16" s="1"/>
  <c r="F15" s="1"/>
  <c r="F13"/>
  <c r="F12"/>
  <c r="F11" s="1"/>
  <c r="F10"/>
  <c r="G53" i="10"/>
  <c r="G52" s="1"/>
  <c r="G51" s="1"/>
  <c r="G50" s="1"/>
  <c r="G49" s="1"/>
  <c r="G48" s="1"/>
  <c r="G137"/>
  <c r="G136" s="1"/>
  <c r="G135" s="1"/>
  <c r="G133"/>
  <c r="G132" s="1"/>
  <c r="G131" s="1"/>
  <c r="G128"/>
  <c r="G127" s="1"/>
  <c r="G125"/>
  <c r="G122"/>
  <c r="G117"/>
  <c r="G116" s="1"/>
  <c r="G114"/>
  <c r="G113" s="1"/>
  <c r="G111"/>
  <c r="G109"/>
  <c r="G104"/>
  <c r="G102"/>
  <c r="G97"/>
  <c r="G95"/>
  <c r="G88"/>
  <c r="G85"/>
  <c r="G76"/>
  <c r="G75" s="1"/>
  <c r="G74" s="1"/>
  <c r="G72"/>
  <c r="G71" s="1"/>
  <c r="G69"/>
  <c r="G68" s="1"/>
  <c r="G65"/>
  <c r="G64" s="1"/>
  <c r="G62"/>
  <c r="G61" s="1"/>
  <c r="G59"/>
  <c r="G58" s="1"/>
  <c r="G45"/>
  <c r="G44" s="1"/>
  <c r="G43" s="1"/>
  <c r="G42" s="1"/>
  <c r="G38"/>
  <c r="G36" s="1"/>
  <c r="G34"/>
  <c r="G33" s="1"/>
  <c r="G32" s="1"/>
  <c r="G30"/>
  <c r="G29" s="1"/>
  <c r="G28" s="1"/>
  <c r="G27" s="1"/>
  <c r="G25"/>
  <c r="G24" s="1"/>
  <c r="G23" s="1"/>
  <c r="G22" s="1"/>
  <c r="G17"/>
  <c r="G16" s="1"/>
  <c r="G15" s="1"/>
  <c r="G14" s="1"/>
  <c r="G12"/>
  <c r="G11" s="1"/>
  <c r="G10" s="1"/>
  <c r="G9"/>
  <c r="K67" i="15"/>
  <c r="K63"/>
  <c r="K62"/>
  <c r="K60"/>
  <c r="K59" s="1"/>
  <c r="K56"/>
  <c r="K54" s="1"/>
  <c r="K52"/>
  <c r="K50"/>
  <c r="K49"/>
  <c r="K48" s="1"/>
  <c r="K47" s="1"/>
  <c r="K45"/>
  <c r="K43"/>
  <c r="K41"/>
  <c r="K38"/>
  <c r="K35"/>
  <c r="K33"/>
  <c r="K30"/>
  <c r="K28"/>
  <c r="K26"/>
  <c r="K25"/>
  <c r="F9" i="9" l="1"/>
  <c r="F68"/>
  <c r="F56" s="1"/>
  <c r="F81"/>
  <c r="F38"/>
  <c r="G108" i="10"/>
  <c r="G107" s="1"/>
  <c r="G106" s="1"/>
  <c r="G84"/>
  <c r="G83" s="1"/>
  <c r="G82" s="1"/>
  <c r="G81" s="1"/>
  <c r="G101"/>
  <c r="G100" s="1"/>
  <c r="G99" s="1"/>
  <c r="G57"/>
  <c r="G56" s="1"/>
  <c r="G121"/>
  <c r="G115" s="1"/>
  <c r="G67"/>
  <c r="G94"/>
  <c r="G93" s="1"/>
  <c r="G92" s="1"/>
  <c r="G91" s="1"/>
  <c r="G130"/>
  <c r="G8"/>
  <c r="G55"/>
  <c r="G37"/>
  <c r="G80" l="1"/>
  <c r="C10" i="5" l="1"/>
  <c r="C7" l="1"/>
  <c r="C14" l="1"/>
  <c r="C13" s="1"/>
  <c r="C12" s="1"/>
  <c r="C9"/>
  <c r="C8" s="1"/>
  <c r="C6"/>
</calcChain>
</file>

<file path=xl/sharedStrings.xml><?xml version="1.0" encoding="utf-8"?>
<sst xmlns="http://schemas.openxmlformats.org/spreadsheetml/2006/main" count="1475" uniqueCount="284">
  <si>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</si>
  <si>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</si>
  <si>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</si>
  <si>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</si>
  <si>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</si>
  <si>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</si>
  <si>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</si>
  <si>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</si>
  <si>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</si>
  <si>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</si>
  <si>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</si>
  <si>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</si>
  <si>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</si>
  <si>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</si>
  <si>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</si>
  <si>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</si>
  <si>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</si>
  <si>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</si>
  <si>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</si>
  <si>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</si>
  <si>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</si>
  <si>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</si>
  <si>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</si>
  <si>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</si>
  <si>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</si>
  <si>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</si>
  <si>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</si>
  <si>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</si>
  <si>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</si>
  <si>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</si>
  <si>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</si>
  <si>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</si>
  <si>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</si>
  <si>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</si>
  <si>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</si>
  <si>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</si>
  <si>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</si>
  <si>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</si>
  <si>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</si>
  <si>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</si>
  <si>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</si>
  <si>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</si>
  <si>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</si>
  <si>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</si>
  <si>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</si>
  <si>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</si>
  <si>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</si>
  <si>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</si>
  <si>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</si>
  <si>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</si>
  <si>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</si>
  <si>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</si>
  <si>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</si>
  <si>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</si>
  <si>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</si>
  <si>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</si>
  <si>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</si>
  <si>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</si>
  <si>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</si>
  <si>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</si>
  <si>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</si>
  <si>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</si>
  <si>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</si>
  <si>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</si>
  <si>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</si>
  <si>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</si>
  <si>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</si>
  <si>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</si>
  <si>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</si>
  <si>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</si>
  <si>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</si>
  <si>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</si>
  <si>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</si>
  <si>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</si>
  <si>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</si>
  <si>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</si>
  <si>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</si>
  <si>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</si>
  <si>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</si>
  <si>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</si>
  <si>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</si>
  <si>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</si>
  <si>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</si>
  <si>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</si>
  <si>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</si>
  <si>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</si>
  <si>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</si>
  <si>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</si>
  <si>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</si>
  <si>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</si>
  <si>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</si>
  <si>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</si>
  <si>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</si>
  <si>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</si>
  <si>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</si>
  <si>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</si>
  <si>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</si>
  <si>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</si>
  <si>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</si>
  <si>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</si>
  <si>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</si>
  <si>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</si>
  <si>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</si>
  <si>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</si>
  <si>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</si>
  <si>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</si>
  <si>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</si>
  <si>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</si>
  <si>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</si>
  <si>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</si>
  <si>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</si>
  <si>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</si>
  <si>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</si>
  <si>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</si>
  <si>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</si>
  <si>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</si>
  <si>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</si>
  <si>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</si>
  <si>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</si>
  <si>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</si>
  <si>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</si>
  <si>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</si>
  <si>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</si>
  <si>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</si>
  <si>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</si>
  <si>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 xml:space="preserve">Код
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</si>
  <si>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</si>
  <si>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</si>
  <si>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</si>
  <si>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</si>
  <si>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</si>
  <si>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</si>
  <si>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</si>
  <si>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</si>
  <si>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</si>
  <si>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</si>
  <si>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</si>
  <si>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</si>
  <si>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</si>
  <si>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</si>
  <si>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</si>
  <si>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</si>
  <si>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</si>
  <si>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</si>
  <si>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</si>
  <si>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</si>
  <si>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</si>
  <si>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</si>
  <si>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</si>
  <si>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</si>
  <si>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</si>
  <si>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</si>
  <si>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</si>
  <si>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</si>
  <si>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</si>
  <si>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</si>
  <si>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</si>
  <si>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</si>
  <si>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</si>
  <si>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</si>
  <si>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</si>
  <si>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</si>
  <si>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</si>
  <si>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</si>
  <si>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</si>
  <si>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</si>
  <si>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</si>
  <si>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</si>
  <si>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</si>
  <si>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</si>
  <si>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</si>
  <si>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</si>
  <si>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</si>
  <si>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</si>
  <si>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</si>
  <si>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</si>
  <si>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</si>
  <si>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</si>
  <si>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</si>
  <si>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</si>
  <si>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</si>
  <si>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 xml:space="preserve">сельской Думы от  г. № </t>
  </si>
  <si>
    <t>Выполнение части полномочий по осуществлению земельного контроля за использованием земель поселений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</si>
  <si>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</si>
  <si>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</si>
  <si>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</si>
  <si>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</si>
  <si>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</si>
  <si>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</si>
  <si>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</si>
  <si>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</si>
  <si>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</si>
  <si>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</si>
  <si>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</si>
  <si>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</si>
  <si>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</si>
  <si>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</si>
  <si>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</si>
  <si>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</si>
  <si>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</si>
  <si>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</si>
  <si>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</si>
  <si>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</si>
  <si>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0400010000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</si>
  <si>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</si>
  <si>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</si>
  <si>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</si>
  <si>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</si>
  <si>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</si>
  <si>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</si>
  <si>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</si>
  <si>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</si>
  <si>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</si>
  <si>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</si>
  <si>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</si>
  <si>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</si>
  <si>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Приложение № 2</t>
  </si>
  <si>
    <t>Приложение № 3</t>
  </si>
  <si>
    <t>Сумма, тыс. руб.</t>
  </si>
  <si>
    <t>Муниципальная программа «Развитие муниципального управления Филипповского сельского поселения»</t>
  </si>
  <si>
    <t>0100015560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</si>
  <si>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</si>
  <si>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01000S5560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</si>
  <si>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</si>
  <si>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«Дорожный фонд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</si>
  <si>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</si>
  <si>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</si>
  <si>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</si>
  <si>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«Благоустройство Филипповского сельского поселения»</t>
  </si>
  <si>
    <t>"Образование"</t>
  </si>
  <si>
    <t>Профессиональная подготовка, переподготовка и повышение квалификации</t>
  </si>
  <si>
    <t>Муниципальная программа «Основные направления развития культуры Филипповского сельского поселения»</t>
  </si>
  <si>
    <t>Публичные нормативные социальные выплаты гражданам</t>
  </si>
  <si>
    <t>310</t>
  </si>
  <si>
    <t>ОБРАЗОВАНИЕ</t>
  </si>
  <si>
    <t>915 2 02 16001 10 0000 150</t>
  </si>
  <si>
    <t>915 2 02 29999 10 0000 150</t>
  </si>
  <si>
    <t>915 2 02 35118 10 0000 150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</si>
  <si>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</si>
  <si>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915 2 07 05010 10 0000 150</t>
  </si>
  <si>
    <t>915 2 02 49999 10 3200 150</t>
  </si>
  <si>
    <t>Приложение №4</t>
  </si>
  <si>
    <t>к проекту решения Филипповской сельской Думы от г. №</t>
  </si>
  <si>
    <t xml:space="preserve">к проекту решения Филипповской </t>
  </si>
  <si>
    <t xml:space="preserve">Приложение N1 к проекту решения Филипповской сельской Думы  от г. № </t>
  </si>
  <si>
    <t>к проекту решения Филипповской сельской Думы от г.№</t>
  </si>
  <si>
    <t xml:space="preserve">
Доходы бюджета Филипповского сельского поселения по кодам классификации доходов бюджетов на 2022 год</t>
  </si>
  <si>
    <t xml:space="preserve">Расходы  по ведомственной структуре расходов бюджета Филипповского сельского поселения Кирово-Чепецкого района Кировской области на 2022г.
</t>
  </si>
  <si>
    <t>Расходы бюджета по разделам и подразделам классификации расходов 
бюджета Филипповского сельского поселения Кирово-Чепецкого района Кировской области на 2022 г.</t>
  </si>
  <si>
    <t>Источники финансирования дефицита бюджета Филипповского сельского поселения по кодам классификации источников финансирования дефицита бюджетовна 2022 год</t>
  </si>
  <si>
    <t>000 1 16 00000 00 0000 000</t>
  </si>
  <si>
    <t>ШТРАФЫ, САНКЦИИ, ВОЗМЕЩЕНИЕ УЩЕРБА</t>
  </si>
  <si>
    <t>000 1 16 07000 00 0000 140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</si>
  <si>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</si>
  <si>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000 2 02 15001 00 0000 150</t>
  </si>
  <si>
    <t xml:space="preserve">Дотации бюджетам сельских поселений на выравнивание бюджетной обеспеченности из бюджетов </t>
  </si>
  <si>
    <t>915 2 02 1500110 0000 150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</si>
  <si>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</si>
  <si>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915 2 02 25519 10 0000 150</t>
  </si>
  <si>
    <t>Субсидии бюджетам сельских поселений на поддержку отрасли культуры</t>
  </si>
  <si>
    <t>915 2 02 29999 10 3700 150</t>
  </si>
  <si>
    <t>Прочие субсидии бюджетам сельских поселений (субсидии бюджетам сельских поселений на реализацию мероприятий инвестиционных программ (проектов) развития общественной инфраструктуры)</t>
  </si>
  <si>
    <t>Субвенции бюджетам бюджетной системы Российской Федерации</t>
  </si>
  <si>
    <t>000 2 02 49999 00 0000 150</t>
  </si>
  <si>
    <t>Прочие межбюджетные трансферты, передаваемые бюджетам</t>
  </si>
  <si>
    <t>915 2 02 49999 10 0002 150</t>
  </si>
  <si>
    <t>915 2 02 49999 10 3500 150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</si>
  <si>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</si>
  <si>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915 2 07 05030 10 0000 150</t>
  </si>
  <si>
    <t>Прочие безвозмездные поступления в бюджеты сельских поселений</t>
  </si>
  <si>
    <t>0100072000</t>
  </si>
  <si>
    <t>Специальные расходы</t>
  </si>
  <si>
    <t>0100072010</t>
  </si>
  <si>
    <t>880</t>
  </si>
  <si>
    <t xml:space="preserve">Субсидии бюджетам сельских поселений на реализацию мероприятий инвестиционных программ и проектов развития общественной инфраструктуры муниципальных образований </t>
  </si>
  <si>
    <t>0400015171</t>
  </si>
  <si>
    <t>Софинансирование расходных обязательств, возникающих при выполнении полномочий ОМС по вопросам местного значения</t>
  </si>
  <si>
    <t>Софинансирование к субсидии на реализацию мероприятий инвестиционных программ и проектов развития общественной инфраструктуры муниципальных образований</t>
  </si>
  <si>
    <t>04000S5171</t>
  </si>
  <si>
    <t>Поддержка отрасли культуры</t>
  </si>
  <si>
    <t>0800015600</t>
  </si>
  <si>
    <t>08000S0000</t>
  </si>
  <si>
    <t>Софинансирование к субсидии бюджетам сельских поселений на поддержку отрасли культурфы</t>
  </si>
  <si>
    <t>08000S5600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</si>
</sst>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0;[Red]#,##0.00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" fontId="7" fillId="0" borderId="7">
      <alignment horizontal="left" vertical="top" wrapText="1"/>
    </xf>
    <xf numFmtId="0" fontId="8" fillId="0" borderId="8">
      <alignment horizontal="left" wrapText="1" indent="2"/>
    </xf>
    <xf numFmtId="164" fontId="5" fillId="0" borderId="0" applyFont="0" applyFill="0" applyBorder="0" applyAlignment="0" applyProtection="0"/>
    <xf numFmtId="0" fontId="1" fillId="0" borderId="0"/>
    <xf numFmtId="0" fontId="8" fillId="0" borderId="10">
      <alignment horizontal="left" wrapText="1"/>
    </xf>
    <xf numFmtId="0" fontId="19" fillId="0" borderId="0"/>
  </cellStyleXfs>
  <cellXfs count="206">
    <xf numFmtId="0" fontId="0" fillId="0" borderId="0" xfId="0"/>
    <xf numFmtId="0" fontId="9" fillId="0" borderId="0" xfId="0" applyFont="1" applyAlignment="1">
      <alignment vertical="top" wrapText="1"/>
    </xf>
    <xf numFmtId="0" fontId="12" fillId="0" borderId="0" xfId="0" applyFont="1"/>
    <xf numFmtId="0" fontId="9" fillId="0" borderId="0" xfId="0" applyFont="1"/>
    <xf numFmtId="49" fontId="0" fillId="0" borderId="0" xfId="0" applyNumberFormat="1"/>
    <xf numFmtId="49" fontId="0" fillId="0" borderId="0" xfId="0" applyNumberFormat="1" applyAlignment="1"/>
    <xf numFmtId="49" fontId="18" fillId="0" borderId="0" xfId="0" applyNumberFormat="1" applyFont="1" applyAlignment="1">
      <alignment horizontal="center"/>
    </xf>
    <xf numFmtId="49" fontId="12" fillId="0" borderId="0" xfId="0" applyNumberFormat="1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6" fontId="25" fillId="0" borderId="0" xfId="0" applyNumberFormat="1" applyFont="1" applyBorder="1" applyAlignment="1">
      <alignment horizontal="center"/>
    </xf>
    <xf numFmtId="165" fontId="0" fillId="0" borderId="0" xfId="0" applyNumberFormat="1"/>
    <xf numFmtId="0" fontId="9" fillId="2" borderId="1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vertical="top"/>
    </xf>
    <xf numFmtId="0" fontId="19" fillId="2" borderId="9" xfId="0" applyFont="1" applyFill="1" applyBorder="1" applyAlignment="1">
      <alignment vertical="center" wrapText="1"/>
    </xf>
    <xf numFmtId="49" fontId="0" fillId="2" borderId="1" xfId="0" applyNumberForma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top"/>
    </xf>
    <xf numFmtId="164" fontId="11" fillId="2" borderId="1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left" vertical="top" wrapText="1"/>
    </xf>
    <xf numFmtId="2" fontId="12" fillId="2" borderId="1" xfId="0" applyNumberFormat="1" applyFont="1" applyFill="1" applyBorder="1" applyAlignment="1">
      <alignment horizontal="left" vertical="top" wrapText="1"/>
    </xf>
    <xf numFmtId="0" fontId="17" fillId="2" borderId="0" xfId="0" applyFont="1" applyFill="1" applyAlignment="1">
      <alignment vertical="top"/>
    </xf>
    <xf numFmtId="2" fontId="4" fillId="2" borderId="1" xfId="0" applyNumberFormat="1" applyFont="1" applyFill="1" applyBorder="1" applyAlignment="1">
      <alignment horizontal="center" vertical="top" wrapText="1"/>
    </xf>
    <xf numFmtId="11" fontId="17" fillId="2" borderId="1" xfId="0" applyNumberFormat="1" applyFont="1" applyFill="1" applyBorder="1" applyAlignment="1">
      <alignment vertical="top" wrapText="1"/>
    </xf>
    <xf numFmtId="49" fontId="14" fillId="2" borderId="1" xfId="0" applyNumberFormat="1" applyFont="1" applyFill="1" applyBorder="1" applyAlignment="1">
      <alignment horizontal="left" vertical="top" wrapText="1"/>
    </xf>
    <xf numFmtId="2" fontId="14" fillId="2" borderId="1" xfId="0" applyNumberFormat="1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/>
    </xf>
    <xf numFmtId="0" fontId="17" fillId="2" borderId="1" xfId="0" applyNumberFormat="1" applyFont="1" applyFill="1" applyBorder="1" applyAlignment="1" applyProtection="1">
      <alignment horizontal="left" vertical="top" wrapText="1" shrinkToFit="1"/>
      <protection locked="0"/>
    </xf>
    <xf numFmtId="1" fontId="26" fillId="2" borderId="1" xfId="0" applyNumberFormat="1" applyFont="1" applyFill="1" applyBorder="1" applyAlignment="1">
      <alignment vertical="center" wrapText="1"/>
    </xf>
    <xf numFmtId="0" fontId="19" fillId="2" borderId="0" xfId="0" applyFont="1" applyFill="1" applyAlignment="1">
      <alignment vertical="center" wrapText="1"/>
    </xf>
    <xf numFmtId="11" fontId="17" fillId="2" borderId="1" xfId="0" applyNumberFormat="1" applyFont="1" applyFill="1" applyBorder="1" applyAlignment="1">
      <alignment vertical="center" wrapText="1" shrinkToFit="1"/>
    </xf>
    <xf numFmtId="0" fontId="27" fillId="2" borderId="1" xfId="0" applyFont="1" applyFill="1" applyBorder="1" applyAlignment="1">
      <alignment vertical="center" wrapText="1"/>
    </xf>
    <xf numFmtId="11" fontId="12" fillId="2" borderId="1" xfId="0" applyNumberFormat="1" applyFont="1" applyFill="1" applyBorder="1" applyAlignment="1">
      <alignment horizontal="left" vertical="top" wrapText="1" shrinkToFit="1"/>
    </xf>
    <xf numFmtId="0" fontId="0" fillId="2" borderId="1" xfId="0" applyFill="1" applyBorder="1" applyAlignment="1">
      <alignment horizontal="center" vertical="center"/>
    </xf>
    <xf numFmtId="11" fontId="12" fillId="2" borderId="1" xfId="0" applyNumberFormat="1" applyFont="1" applyFill="1" applyBorder="1" applyAlignment="1">
      <alignment vertical="top" wrapText="1"/>
    </xf>
    <xf numFmtId="2" fontId="17" fillId="2" borderId="9" xfId="0" applyNumberFormat="1" applyFont="1" applyFill="1" applyBorder="1" applyAlignment="1">
      <alignment horizontal="left" vertical="top" wrapText="1"/>
    </xf>
    <xf numFmtId="0" fontId="19" fillId="2" borderId="9" xfId="0" applyFont="1" applyFill="1" applyBorder="1" applyAlignment="1">
      <alignment wrapText="1"/>
    </xf>
    <xf numFmtId="0" fontId="19" fillId="2" borderId="9" xfId="0" applyFont="1" applyFill="1" applyBorder="1" applyAlignment="1">
      <alignment vertical="top" wrapText="1"/>
    </xf>
    <xf numFmtId="49" fontId="16" fillId="2" borderId="1" xfId="0" applyNumberFormat="1" applyFont="1" applyFill="1" applyBorder="1" applyAlignment="1">
      <alignment horizontal="center" vertical="top"/>
    </xf>
    <xf numFmtId="49" fontId="11" fillId="2" borderId="1" xfId="0" applyNumberFormat="1" applyFon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/>
    </xf>
    <xf numFmtId="11" fontId="17" fillId="2" borderId="1" xfId="0" applyNumberFormat="1" applyFont="1" applyFill="1" applyBorder="1" applyAlignment="1">
      <alignment wrapText="1" shrinkToFit="1"/>
    </xf>
    <xf numFmtId="0" fontId="27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right" vertical="top"/>
    </xf>
    <xf numFmtId="0" fontId="1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/>
    <xf numFmtId="0" fontId="10" fillId="2" borderId="1" xfId="0" applyFont="1" applyFill="1" applyBorder="1" applyAlignment="1">
      <alignment vertical="center" wrapText="1"/>
    </xf>
    <xf numFmtId="2" fontId="10" fillId="2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5" fillId="2" borderId="16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3" fillId="2" borderId="16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3" fillId="2" borderId="4" xfId="0" applyFont="1" applyFill="1" applyBorder="1" applyAlignment="1">
      <alignment vertical="center"/>
    </xf>
    <xf numFmtId="2" fontId="13" fillId="2" borderId="1" xfId="0" applyNumberFormat="1" applyFont="1" applyFill="1" applyBorder="1" applyAlignment="1">
      <alignment horizontal="right" vertical="center"/>
    </xf>
    <xf numFmtId="2" fontId="13" fillId="2" borderId="17" xfId="0" applyNumberFormat="1" applyFont="1" applyFill="1" applyBorder="1" applyAlignment="1">
      <alignment horizontal="right" vertical="center"/>
    </xf>
    <xf numFmtId="49" fontId="10" fillId="2" borderId="0" xfId="0" applyNumberFormat="1" applyFont="1" applyFill="1" applyAlignment="1">
      <alignment horizontal="right" wrapText="1"/>
    </xf>
    <xf numFmtId="0" fontId="20" fillId="0" borderId="0" xfId="0" applyFont="1" applyAlignment="1">
      <alignment horizont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25" fillId="0" borderId="31" xfId="0" applyFont="1" applyBorder="1" applyAlignment="1">
      <alignment horizontal="left"/>
    </xf>
    <xf numFmtId="0" fontId="25" fillId="0" borderId="31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/>
    </xf>
    <xf numFmtId="0" fontId="15" fillId="2" borderId="16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5" fillId="2" borderId="19" xfId="0" applyFont="1" applyFill="1" applyBorder="1" applyAlignment="1">
      <alignment vertical="center"/>
    </xf>
    <xf numFmtId="0" fontId="0" fillId="2" borderId="16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2" fontId="21" fillId="2" borderId="2" xfId="0" applyNumberFormat="1" applyFont="1" applyFill="1" applyBorder="1" applyAlignment="1">
      <alignment horizontal="right" vertical="center"/>
    </xf>
    <xf numFmtId="2" fontId="21" fillId="2" borderId="19" xfId="0" applyNumberFormat="1" applyFont="1" applyFill="1" applyBorder="1" applyAlignment="1">
      <alignment horizontal="right" vertical="center"/>
    </xf>
    <xf numFmtId="2" fontId="21" fillId="2" borderId="2" xfId="1" applyNumberFormat="1" applyFont="1" applyFill="1" applyBorder="1" applyAlignment="1">
      <alignment horizontal="right" vertical="center"/>
    </xf>
    <xf numFmtId="2" fontId="21" fillId="2" borderId="19" xfId="1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15" fillId="2" borderId="18" xfId="0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22" fillId="2" borderId="16" xfId="0" applyFont="1" applyFill="1" applyBorder="1" applyAlignment="1">
      <alignment vertical="center" wrapText="1"/>
    </xf>
    <xf numFmtId="0" fontId="22" fillId="2" borderId="3" xfId="0" applyFont="1" applyFill="1" applyBorder="1" applyAlignment="1">
      <alignment vertical="center" wrapText="1"/>
    </xf>
    <xf numFmtId="0" fontId="22" fillId="2" borderId="4" xfId="0" applyFont="1" applyFill="1" applyBorder="1" applyAlignment="1">
      <alignment vertical="center" wrapText="1"/>
    </xf>
    <xf numFmtId="2" fontId="21" fillId="2" borderId="4" xfId="0" applyNumberFormat="1" applyFont="1" applyFill="1" applyBorder="1" applyAlignment="1">
      <alignment horizontal="right" vertical="center"/>
    </xf>
    <xf numFmtId="0" fontId="15" fillId="2" borderId="16" xfId="0" applyFont="1" applyFill="1" applyBorder="1" applyAlignment="1">
      <alignment vertical="top"/>
    </xf>
    <xf numFmtId="0" fontId="15" fillId="2" borderId="3" xfId="0" applyFont="1" applyFill="1" applyBorder="1" applyAlignment="1">
      <alignment vertical="top"/>
    </xf>
    <xf numFmtId="0" fontId="15" fillId="2" borderId="19" xfId="0" applyFont="1" applyFill="1" applyBorder="1" applyAlignment="1">
      <alignment vertical="top"/>
    </xf>
    <xf numFmtId="0" fontId="0" fillId="2" borderId="16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13" fillId="2" borderId="18" xfId="0" applyFont="1" applyFill="1" applyBorder="1" applyAlignment="1">
      <alignment vertical="center"/>
    </xf>
    <xf numFmtId="0" fontId="13" fillId="2" borderId="1" xfId="0" applyFont="1" applyFill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2" fontId="13" fillId="2" borderId="2" xfId="1" applyNumberFormat="1" applyFont="1" applyFill="1" applyBorder="1" applyAlignment="1">
      <alignment horizontal="right" vertical="center"/>
    </xf>
    <xf numFmtId="2" fontId="3" fillId="2" borderId="19" xfId="1" applyNumberFormat="1" applyFont="1" applyFill="1" applyBorder="1" applyAlignment="1">
      <alignment horizontal="right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vertical="center" wrapText="1"/>
    </xf>
    <xf numFmtId="2" fontId="21" fillId="2" borderId="1" xfId="0" applyNumberFormat="1" applyFont="1" applyFill="1" applyBorder="1" applyAlignment="1">
      <alignment horizontal="right" vertical="center"/>
    </xf>
    <xf numFmtId="0" fontId="2" fillId="2" borderId="16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2" fontId="13" fillId="2" borderId="2" xfId="0" applyNumberFormat="1" applyFont="1" applyFill="1" applyBorder="1" applyAlignment="1">
      <alignment horizontal="right" vertical="center"/>
    </xf>
    <xf numFmtId="2" fontId="0" fillId="2" borderId="19" xfId="0" applyNumberFormat="1" applyFont="1" applyFill="1" applyBorder="1" applyAlignment="1">
      <alignment horizontal="right" vertical="center"/>
    </xf>
    <xf numFmtId="2" fontId="3" fillId="2" borderId="19" xfId="0" applyNumberFormat="1" applyFont="1" applyFill="1" applyBorder="1" applyAlignment="1">
      <alignment horizontal="right" vertical="center"/>
    </xf>
    <xf numFmtId="2" fontId="13" fillId="2" borderId="19" xfId="0" applyNumberFormat="1" applyFont="1" applyFill="1" applyBorder="1" applyAlignment="1">
      <alignment horizontal="right" vertical="center"/>
    </xf>
    <xf numFmtId="2" fontId="23" fillId="2" borderId="19" xfId="0" applyNumberFormat="1" applyFont="1" applyFill="1" applyBorder="1" applyAlignment="1">
      <alignment horizontal="right" vertical="center"/>
    </xf>
    <xf numFmtId="0" fontId="13" fillId="2" borderId="19" xfId="0" applyFont="1" applyFill="1" applyBorder="1" applyAlignment="1">
      <alignment vertical="center"/>
    </xf>
    <xf numFmtId="2" fontId="24" fillId="2" borderId="2" xfId="0" applyNumberFormat="1" applyFont="1" applyFill="1" applyBorder="1" applyAlignment="1">
      <alignment horizontal="right" vertical="center"/>
    </xf>
    <xf numFmtId="2" fontId="24" fillId="2" borderId="19" xfId="0" applyNumberFormat="1" applyFont="1" applyFill="1" applyBorder="1" applyAlignment="1">
      <alignment horizontal="right" vertical="center"/>
    </xf>
    <xf numFmtId="2" fontId="2" fillId="2" borderId="19" xfId="0" applyNumberFormat="1" applyFont="1" applyFill="1" applyBorder="1" applyAlignment="1">
      <alignment horizontal="right" vertical="center"/>
    </xf>
    <xf numFmtId="0" fontId="0" fillId="2" borderId="16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2" borderId="4" xfId="0" applyFont="1" applyFill="1" applyBorder="1" applyAlignment="1">
      <alignment horizontal="left" vertical="center" wrapText="1"/>
    </xf>
    <xf numFmtId="2" fontId="15" fillId="2" borderId="2" xfId="0" applyNumberFormat="1" applyFont="1" applyFill="1" applyBorder="1" applyAlignment="1">
      <alignment horizontal="right" vertical="center"/>
    </xf>
    <xf numFmtId="2" fontId="15" fillId="2" borderId="19" xfId="0" applyNumberFormat="1" applyFont="1" applyFill="1" applyBorder="1" applyAlignment="1">
      <alignment horizontal="right" vertical="center"/>
    </xf>
    <xf numFmtId="0" fontId="13" fillId="2" borderId="20" xfId="0" applyFont="1" applyFill="1" applyBorder="1" applyAlignment="1">
      <alignment vertical="center"/>
    </xf>
    <xf numFmtId="0" fontId="13" fillId="2" borderId="21" xfId="0" applyFont="1" applyFill="1" applyBorder="1" applyAlignment="1">
      <alignment vertical="center"/>
    </xf>
    <xf numFmtId="0" fontId="13" fillId="2" borderId="22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3" fillId="2" borderId="24" xfId="0" applyFont="1" applyFill="1" applyBorder="1" applyAlignment="1">
      <alignment vertical="center"/>
    </xf>
    <xf numFmtId="0" fontId="3" fillId="2" borderId="25" xfId="0" applyFont="1" applyFill="1" applyBorder="1" applyAlignment="1">
      <alignment vertical="center"/>
    </xf>
    <xf numFmtId="2" fontId="13" fillId="2" borderId="22" xfId="0" applyNumberFormat="1" applyFont="1" applyFill="1" applyBorder="1" applyAlignment="1">
      <alignment horizontal="right" vertical="center"/>
    </xf>
    <xf numFmtId="2" fontId="13" fillId="2" borderId="26" xfId="0" applyNumberFormat="1" applyFont="1" applyFill="1" applyBorder="1" applyAlignment="1">
      <alignment horizontal="right" vertical="center"/>
    </xf>
    <xf numFmtId="0" fontId="13" fillId="2" borderId="11" xfId="0" applyFont="1" applyFill="1" applyBorder="1" applyAlignment="1">
      <alignment vertical="center"/>
    </xf>
    <xf numFmtId="0" fontId="13" fillId="2" borderId="12" xfId="0" applyFont="1" applyFill="1" applyBorder="1" applyAlignment="1">
      <alignment vertical="center"/>
    </xf>
    <xf numFmtId="0" fontId="13" fillId="2" borderId="13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2" fontId="13" fillId="2" borderId="15" xfId="0" applyNumberFormat="1" applyFont="1" applyFill="1" applyBorder="1" applyAlignment="1">
      <alignment horizontal="right" vertical="center"/>
    </xf>
    <xf numFmtId="2" fontId="13" fillId="2" borderId="13" xfId="0" applyNumberFormat="1" applyFont="1" applyFill="1" applyBorder="1" applyAlignment="1">
      <alignment horizontal="right" vertical="center"/>
    </xf>
    <xf numFmtId="0" fontId="0" fillId="2" borderId="16" xfId="0" applyFont="1" applyFill="1" applyBorder="1" applyAlignment="1">
      <alignment vertical="center" wrapText="1"/>
    </xf>
    <xf numFmtId="0" fontId="13" fillId="2" borderId="16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left" vertical="center"/>
    </xf>
    <xf numFmtId="0" fontId="13" fillId="2" borderId="19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15" fillId="2" borderId="16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  <xf numFmtId="0" fontId="15" fillId="2" borderId="19" xfId="0" applyFont="1" applyFill="1" applyBorder="1" applyAlignment="1">
      <alignment horizontal="left" vertical="center"/>
    </xf>
    <xf numFmtId="0" fontId="0" fillId="2" borderId="16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15" fillId="2" borderId="27" xfId="0" applyFont="1" applyFill="1" applyBorder="1" applyAlignment="1">
      <alignment horizontal="left"/>
    </xf>
    <xf numFmtId="0" fontId="15" fillId="2" borderId="28" xfId="0" applyFont="1" applyFill="1" applyBorder="1" applyAlignment="1">
      <alignment horizontal="left"/>
    </xf>
    <xf numFmtId="0" fontId="15" fillId="2" borderId="29" xfId="0" applyFont="1" applyFill="1" applyBorder="1" applyAlignment="1">
      <alignment horizontal="left"/>
    </xf>
    <xf numFmtId="2" fontId="24" fillId="2" borderId="28" xfId="0" applyNumberFormat="1" applyFont="1" applyFill="1" applyBorder="1" applyAlignment="1">
      <alignment horizontal="right" vertical="center"/>
    </xf>
    <xf numFmtId="2" fontId="24" fillId="2" borderId="30" xfId="0" applyNumberFormat="1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0" borderId="0" xfId="0" applyFont="1" applyAlignment="1">
      <alignment horizontal="right" vertical="top" wrapText="1"/>
    </xf>
    <xf numFmtId="0" fontId="10" fillId="2" borderId="0" xfId="0" applyFont="1" applyFill="1" applyAlignment="1">
      <alignment horizontal="right" vertical="top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49" fontId="10" fillId="2" borderId="9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49" fontId="10" fillId="2" borderId="9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right"/>
    </xf>
    <xf numFmtId="0" fontId="10" fillId="2" borderId="0" xfId="0" applyFont="1" applyFill="1" applyAlignment="1">
      <alignment horizontal="right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0" fillId="2" borderId="16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15" fillId="2" borderId="16" xfId="0" applyFont="1" applyFill="1" applyBorder="1" applyAlignment="1">
      <alignment horizontal="left" vertical="top"/>
    </xf>
    <xf numFmtId="0" fontId="15" fillId="2" borderId="3" xfId="0" applyFont="1" applyFill="1" applyBorder="1" applyAlignment="1">
      <alignment horizontal="left" vertical="top"/>
    </xf>
    <xf numFmtId="0" fontId="15" fillId="2" borderId="19" xfId="0" applyFont="1" applyFill="1" applyBorder="1" applyAlignment="1">
      <alignment horizontal="left" vertical="top"/>
    </xf>
    <xf numFmtId="0" fontId="3" fillId="2" borderId="27" xfId="0" applyFont="1" applyFill="1" applyBorder="1" applyAlignment="1">
      <alignment horizontal="left" wrapText="1"/>
    </xf>
    <xf numFmtId="0" fontId="3" fillId="2" borderId="28" xfId="0" applyFont="1" applyFill="1" applyBorder="1" applyAlignment="1">
      <alignment horizontal="left" wrapText="1"/>
    </xf>
    <xf numFmtId="49" fontId="0" fillId="2" borderId="0" xfId="0" applyNumberFormat="1" applyFill="1" applyAlignment="1">
      <alignment horizontal="center"/>
    </xf>
    <xf numFmtId="0" fontId="9" fillId="2" borderId="1" xfId="0" applyFont="1" applyFill="1" applyBorder="1" applyAlignment="1">
      <alignment horizontal="center" vertical="top"/>
    </xf>
    <xf numFmtId="2" fontId="28" fillId="2" borderId="1" xfId="0" applyNumberFormat="1" applyFont="1" applyFill="1" applyBorder="1" applyAlignment="1">
      <alignment horizontal="left" vertical="top" wrapText="1"/>
    </xf>
    <xf numFmtId="2" fontId="12" fillId="2" borderId="1" xfId="0" applyNumberFormat="1" applyFont="1" applyFill="1" applyBorder="1" applyAlignment="1">
      <alignment horizontal="left" vertical="center" wrapText="1"/>
    </xf>
    <xf numFmtId="49" fontId="0" fillId="2" borderId="1" xfId="0" applyNumberFormat="1" applyFill="1" applyBorder="1" applyAlignment="1">
      <alignment horizontal="center" vertical="top"/>
    </xf>
  </cellXfs>
  <cellStyles count="9">
    <cellStyle name="xl28" xfId="3"/>
    <cellStyle name="xl32" xfId="4"/>
    <cellStyle name="xl77" xfId="7"/>
    <cellStyle name="Обычный" xfId="0" builtinId="0"/>
    <cellStyle name="Обычный 2" xfId="6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00FFFF"/>
      <color rgb="FF99FF99"/>
      <color rgb="FF66FF99"/>
      <color rgb="FFFFFF66"/>
      <color rgb="FFCCFF33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R70"/>
  <sheetViews>
    <sheetView tabSelected="1" view="pageBreakPreview" topLeftCell="A42" zoomScaleNormal="100" zoomScaleSheetLayoutView="100" workbookViewId="0">
      <selection activeCell="K71" sqref="K71"/>
    </sheetView>
  </sheetViews>
  <sheetFormatPr defaultRowHeight="12.75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33" customHeight="1">
      <c r="A1" s="9"/>
      <c r="B1" s="9"/>
      <c r="C1" s="9"/>
      <c r="D1" s="9"/>
      <c r="E1" s="9"/>
      <c r="F1" s="9"/>
      <c r="G1" s="9"/>
      <c r="H1" s="9"/>
      <c r="I1" s="9"/>
      <c r="J1" s="71" t="s">
        <v>244</v>
      </c>
      <c r="K1" s="71"/>
      <c r="L1" s="71"/>
    </row>
    <row r="2" spans="1:12" ht="30" customHeight="1" thickBot="1">
      <c r="A2" s="72" t="s">
        <v>246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ht="21.75" hidden="1" customHeight="1" thickBot="1"/>
    <row r="4" spans="1:12" ht="14.25" hidden="1" customHeight="1">
      <c r="A4" s="76"/>
      <c r="B4" s="76"/>
      <c r="C4" s="76"/>
      <c r="D4" s="76"/>
      <c r="E4" s="77"/>
      <c r="F4" s="77"/>
      <c r="G4" s="77"/>
      <c r="H4" s="77"/>
      <c r="I4" s="77"/>
      <c r="J4" s="77"/>
      <c r="K4" s="10"/>
      <c r="L4" s="10"/>
    </row>
    <row r="5" spans="1:12" ht="14.25" hidden="1" customHeight="1">
      <c r="A5" s="73"/>
      <c r="B5" s="73"/>
      <c r="C5" s="73"/>
      <c r="D5" s="73"/>
      <c r="E5" s="74"/>
      <c r="F5" s="74"/>
      <c r="G5" s="74"/>
      <c r="H5" s="74"/>
      <c r="I5" s="74"/>
      <c r="J5" s="74"/>
      <c r="K5" s="78"/>
      <c r="L5" s="78"/>
    </row>
    <row r="6" spans="1:12" ht="12.75" hidden="1" customHeight="1">
      <c r="A6" s="73"/>
      <c r="B6" s="73"/>
      <c r="C6" s="73"/>
      <c r="D6" s="73"/>
      <c r="E6" s="74"/>
      <c r="F6" s="74"/>
      <c r="G6" s="74"/>
      <c r="H6" s="74"/>
      <c r="I6" s="74"/>
      <c r="J6" s="74"/>
      <c r="K6" s="75"/>
      <c r="L6" s="75"/>
    </row>
    <row r="7" spans="1:12" ht="12.75" hidden="1" customHeight="1">
      <c r="A7" s="73"/>
      <c r="B7" s="73"/>
      <c r="C7" s="73"/>
      <c r="D7" s="73"/>
      <c r="E7" s="74"/>
      <c r="F7" s="74"/>
      <c r="G7" s="74"/>
      <c r="H7" s="74"/>
      <c r="I7" s="74"/>
      <c r="J7" s="74"/>
      <c r="K7" s="75"/>
      <c r="L7" s="75"/>
    </row>
    <row r="8" spans="1:12" ht="12.75" hidden="1" customHeight="1">
      <c r="A8" s="74"/>
      <c r="B8" s="74"/>
      <c r="C8" s="74"/>
      <c r="D8" s="74"/>
      <c r="E8" s="74"/>
      <c r="F8" s="74"/>
      <c r="G8" s="74"/>
      <c r="H8" s="74"/>
      <c r="I8" s="74"/>
      <c r="J8" s="74"/>
      <c r="K8" s="75"/>
      <c r="L8" s="75"/>
    </row>
    <row r="9" spans="1:12" ht="12.75" hidden="1" customHeight="1">
      <c r="A9" s="74"/>
      <c r="B9" s="74"/>
      <c r="C9" s="74"/>
      <c r="D9" s="74"/>
      <c r="E9" s="74"/>
      <c r="F9" s="74"/>
      <c r="G9" s="74"/>
      <c r="H9" s="74"/>
      <c r="I9" s="74"/>
      <c r="J9" s="74"/>
      <c r="K9" s="75"/>
      <c r="L9" s="75"/>
    </row>
    <row r="10" spans="1:12" ht="13.5" hidden="1" thickBot="1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5"/>
      <c r="L10" s="75"/>
    </row>
    <row r="11" spans="1:12" ht="13.5" hidden="1" thickBot="1">
      <c r="A11" s="74"/>
      <c r="B11" s="74"/>
      <c r="C11" s="74"/>
      <c r="D11" s="74"/>
      <c r="E11" s="74"/>
      <c r="F11" s="74"/>
      <c r="G11" s="74"/>
      <c r="H11" s="74"/>
      <c r="I11" s="74"/>
      <c r="J11" s="74"/>
      <c r="K11" s="75"/>
      <c r="L11" s="75"/>
    </row>
    <row r="12" spans="1:12" ht="13.5" hidden="1" thickBot="1">
      <c r="A12" s="74"/>
      <c r="B12" s="74"/>
      <c r="C12" s="74"/>
      <c r="D12" s="74"/>
      <c r="E12" s="74"/>
      <c r="F12" s="74"/>
      <c r="G12" s="74"/>
      <c r="H12" s="74"/>
      <c r="I12" s="74"/>
      <c r="J12" s="74"/>
      <c r="K12" s="75"/>
      <c r="L12" s="75"/>
    </row>
    <row r="13" spans="1:12" ht="13.5" hidden="1" thickBot="1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5"/>
      <c r="L13" s="75"/>
    </row>
    <row r="14" spans="1:12" ht="12" hidden="1" customHeight="1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5"/>
      <c r="L14" s="75"/>
    </row>
    <row r="15" spans="1:12" ht="114" hidden="1" customHeight="1">
      <c r="A15" s="74"/>
      <c r="B15" s="74"/>
      <c r="C15" s="74"/>
      <c r="D15" s="74"/>
      <c r="E15" s="74"/>
      <c r="F15" s="74"/>
      <c r="G15" s="74"/>
      <c r="H15" s="74"/>
      <c r="I15" s="74"/>
      <c r="J15" s="74"/>
      <c r="K15" s="75"/>
      <c r="L15" s="75"/>
    </row>
    <row r="16" spans="1:12" ht="13.5" hidden="1" thickBot="1">
      <c r="A16" s="74"/>
      <c r="B16" s="74"/>
      <c r="C16" s="74"/>
      <c r="D16" s="74"/>
      <c r="E16" s="74"/>
      <c r="F16" s="74"/>
      <c r="G16" s="74"/>
      <c r="H16" s="74"/>
      <c r="I16" s="74"/>
      <c r="J16" s="74"/>
      <c r="K16" s="75"/>
      <c r="L16" s="75"/>
    </row>
    <row r="17" spans="1:12" ht="13.5" hidden="1" thickBot="1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75"/>
      <c r="L17" s="75"/>
    </row>
    <row r="18" spans="1:12" ht="13.5" hidden="1" thickBot="1">
      <c r="A18" s="74"/>
      <c r="B18" s="74"/>
      <c r="C18" s="74"/>
      <c r="D18" s="74"/>
      <c r="E18" s="74"/>
      <c r="F18" s="74"/>
      <c r="G18" s="74"/>
      <c r="H18" s="74"/>
      <c r="I18" s="74"/>
      <c r="J18" s="74"/>
      <c r="K18" s="75"/>
      <c r="L18" s="75"/>
    </row>
    <row r="19" spans="1:12" ht="13.5" hidden="1" thickBot="1">
      <c r="A19" s="74"/>
      <c r="B19" s="74"/>
      <c r="C19" s="74"/>
      <c r="D19" s="74"/>
      <c r="E19" s="74"/>
      <c r="F19" s="74"/>
      <c r="G19" s="74"/>
      <c r="H19" s="74"/>
      <c r="I19" s="74"/>
      <c r="J19" s="74"/>
      <c r="K19" s="75"/>
      <c r="L19" s="75"/>
    </row>
    <row r="20" spans="1:12" ht="13.5" hidden="1" thickBot="1">
      <c r="A20" s="74"/>
      <c r="B20" s="74"/>
      <c r="C20" s="74"/>
      <c r="D20" s="74"/>
      <c r="E20" s="74"/>
      <c r="F20" s="74"/>
      <c r="G20" s="74"/>
      <c r="H20" s="74"/>
      <c r="I20" s="74"/>
      <c r="J20" s="74"/>
      <c r="K20" s="75"/>
      <c r="L20" s="75"/>
    </row>
    <row r="21" spans="1:12" ht="13.5" hidden="1" thickBot="1">
      <c r="A21" s="74"/>
      <c r="B21" s="74"/>
      <c r="C21" s="74"/>
      <c r="D21" s="74"/>
      <c r="E21" s="74"/>
      <c r="F21" s="74"/>
      <c r="G21" s="74"/>
      <c r="H21" s="74"/>
      <c r="I21" s="74"/>
      <c r="J21" s="74"/>
      <c r="K21" s="75"/>
      <c r="L21" s="75"/>
    </row>
    <row r="22" spans="1:12" ht="13.5" hidden="1" thickBot="1">
      <c r="A22" s="74"/>
      <c r="B22" s="74"/>
      <c r="C22" s="74"/>
      <c r="D22" s="74"/>
      <c r="E22" s="74"/>
      <c r="F22" s="74"/>
      <c r="G22" s="74"/>
      <c r="H22" s="74"/>
      <c r="I22" s="74"/>
      <c r="J22" s="74"/>
      <c r="K22" s="75"/>
      <c r="L22" s="75"/>
    </row>
    <row r="23" spans="1:12" ht="43.5" hidden="1" customHeight="1" thickBot="1">
      <c r="A23" s="74"/>
      <c r="B23" s="74"/>
      <c r="C23" s="74"/>
      <c r="D23" s="74"/>
      <c r="E23" s="117"/>
      <c r="F23" s="74"/>
      <c r="G23" s="74"/>
      <c r="H23" s="74"/>
      <c r="I23" s="74"/>
      <c r="J23" s="74"/>
      <c r="K23" s="75"/>
      <c r="L23" s="75"/>
    </row>
    <row r="24" spans="1:12">
      <c r="A24" s="118" t="s">
        <v>39</v>
      </c>
      <c r="B24" s="119"/>
      <c r="C24" s="119"/>
      <c r="D24" s="116"/>
      <c r="E24" s="118" t="s">
        <v>0</v>
      </c>
      <c r="F24" s="119"/>
      <c r="G24" s="119"/>
      <c r="H24" s="119"/>
      <c r="I24" s="119"/>
      <c r="J24" s="120"/>
      <c r="K24" s="115" t="s">
        <v>131</v>
      </c>
      <c r="L24" s="116"/>
    </row>
    <row r="25" spans="1:12" ht="15.75">
      <c r="A25" s="66" t="s">
        <v>132</v>
      </c>
      <c r="B25" s="67"/>
      <c r="C25" s="67"/>
      <c r="D25" s="67"/>
      <c r="E25" s="66" t="s">
        <v>133</v>
      </c>
      <c r="F25" s="67"/>
      <c r="G25" s="67"/>
      <c r="H25" s="67"/>
      <c r="I25" s="67"/>
      <c r="J25" s="68"/>
      <c r="K25" s="69">
        <f>K26+K28+K30+K33+K35+K38+K43</f>
        <v>2539.6000000000004</v>
      </c>
      <c r="L25" s="70"/>
    </row>
    <row r="26" spans="1:12" ht="15.75">
      <c r="A26" s="66" t="s">
        <v>134</v>
      </c>
      <c r="B26" s="67"/>
      <c r="C26" s="67"/>
      <c r="D26" s="67"/>
      <c r="E26" s="91" t="s">
        <v>3</v>
      </c>
      <c r="F26" s="92"/>
      <c r="G26" s="92"/>
      <c r="H26" s="92"/>
      <c r="I26" s="92"/>
      <c r="J26" s="93"/>
      <c r="K26" s="69">
        <f>SUM(K27)</f>
        <v>1650.07</v>
      </c>
      <c r="L26" s="70"/>
    </row>
    <row r="27" spans="1:12" ht="15">
      <c r="A27" s="94" t="s">
        <v>163</v>
      </c>
      <c r="B27" s="95"/>
      <c r="C27" s="95"/>
      <c r="D27" s="96"/>
      <c r="E27" s="124" t="s">
        <v>135</v>
      </c>
      <c r="F27" s="89"/>
      <c r="G27" s="89"/>
      <c r="H27" s="89"/>
      <c r="I27" s="89"/>
      <c r="J27" s="90"/>
      <c r="K27" s="85">
        <v>1650.07</v>
      </c>
      <c r="L27" s="86"/>
    </row>
    <row r="28" spans="1:12" ht="15.75">
      <c r="A28" s="62" t="s">
        <v>136</v>
      </c>
      <c r="B28" s="63"/>
      <c r="C28" s="63"/>
      <c r="D28" s="63"/>
      <c r="E28" s="110" t="s">
        <v>6</v>
      </c>
      <c r="F28" s="83"/>
      <c r="G28" s="83"/>
      <c r="H28" s="83"/>
      <c r="I28" s="83"/>
      <c r="J28" s="84"/>
      <c r="K28" s="127">
        <f>SUM(K29:L29)</f>
        <v>302.60000000000002</v>
      </c>
      <c r="L28" s="128"/>
    </row>
    <row r="29" spans="1:12" ht="15">
      <c r="A29" s="64" t="s">
        <v>137</v>
      </c>
      <c r="B29" s="65"/>
      <c r="C29" s="65"/>
      <c r="D29" s="65"/>
      <c r="E29" s="82" t="s">
        <v>8</v>
      </c>
      <c r="F29" s="89"/>
      <c r="G29" s="89"/>
      <c r="H29" s="89"/>
      <c r="I29" s="89"/>
      <c r="J29" s="90"/>
      <c r="K29" s="85">
        <v>302.60000000000002</v>
      </c>
      <c r="L29" s="86"/>
    </row>
    <row r="30" spans="1:12" ht="15.75">
      <c r="A30" s="107" t="s">
        <v>138</v>
      </c>
      <c r="B30" s="108"/>
      <c r="C30" s="108"/>
      <c r="D30" s="109"/>
      <c r="E30" s="91" t="s">
        <v>9</v>
      </c>
      <c r="F30" s="92"/>
      <c r="G30" s="92"/>
      <c r="H30" s="92"/>
      <c r="I30" s="92"/>
      <c r="J30" s="93"/>
      <c r="K30" s="127">
        <f>SUM(K31:L32)</f>
        <v>425.9</v>
      </c>
      <c r="L30" s="129"/>
    </row>
    <row r="31" spans="1:12" ht="15">
      <c r="A31" s="79" t="s">
        <v>139</v>
      </c>
      <c r="B31" s="125"/>
      <c r="C31" s="125"/>
      <c r="D31" s="126"/>
      <c r="E31" s="91" t="s">
        <v>11</v>
      </c>
      <c r="F31" s="92"/>
      <c r="G31" s="92"/>
      <c r="H31" s="92"/>
      <c r="I31" s="92"/>
      <c r="J31" s="93"/>
      <c r="K31" s="123">
        <v>138.5</v>
      </c>
      <c r="L31" s="123"/>
    </row>
    <row r="32" spans="1:12" ht="15">
      <c r="A32" s="94" t="s">
        <v>140</v>
      </c>
      <c r="B32" s="95"/>
      <c r="C32" s="95"/>
      <c r="D32" s="96"/>
      <c r="E32" s="97" t="s">
        <v>141</v>
      </c>
      <c r="F32" s="98"/>
      <c r="G32" s="98"/>
      <c r="H32" s="98"/>
      <c r="I32" s="98"/>
      <c r="J32" s="99"/>
      <c r="K32" s="85">
        <v>287.39999999999998</v>
      </c>
      <c r="L32" s="100"/>
    </row>
    <row r="33" spans="1:12" ht="15.75">
      <c r="A33" s="107" t="s">
        <v>142</v>
      </c>
      <c r="B33" s="108"/>
      <c r="C33" s="108"/>
      <c r="D33" s="109"/>
      <c r="E33" s="91" t="s">
        <v>13</v>
      </c>
      <c r="F33" s="92"/>
      <c r="G33" s="92"/>
      <c r="H33" s="92"/>
      <c r="I33" s="92"/>
      <c r="J33" s="93"/>
      <c r="K33" s="69">
        <f>SUM(K34)</f>
        <v>3.5</v>
      </c>
      <c r="L33" s="70"/>
    </row>
    <row r="34" spans="1:12" ht="15">
      <c r="A34" s="79" t="s">
        <v>165</v>
      </c>
      <c r="B34" s="80"/>
      <c r="C34" s="80"/>
      <c r="D34" s="81"/>
      <c r="E34" s="82" t="s">
        <v>164</v>
      </c>
      <c r="F34" s="89"/>
      <c r="G34" s="89"/>
      <c r="H34" s="89"/>
      <c r="I34" s="89"/>
      <c r="J34" s="90"/>
      <c r="K34" s="87">
        <v>3.5</v>
      </c>
      <c r="L34" s="88"/>
    </row>
    <row r="35" spans="1:12" ht="15.75">
      <c r="A35" s="107" t="s">
        <v>143</v>
      </c>
      <c r="B35" s="108"/>
      <c r="C35" s="108"/>
      <c r="D35" s="109"/>
      <c r="E35" s="110" t="s">
        <v>144</v>
      </c>
      <c r="F35" s="111"/>
      <c r="G35" s="111"/>
      <c r="H35" s="111"/>
      <c r="I35" s="111"/>
      <c r="J35" s="112"/>
      <c r="K35" s="113">
        <f>K36+K37</f>
        <v>137.30000000000001</v>
      </c>
      <c r="L35" s="114"/>
    </row>
    <row r="36" spans="1:12" ht="15">
      <c r="A36" s="101" t="s">
        <v>167</v>
      </c>
      <c r="B36" s="102"/>
      <c r="C36" s="102"/>
      <c r="D36" s="103"/>
      <c r="E36" s="104" t="s">
        <v>166</v>
      </c>
      <c r="F36" s="105"/>
      <c r="G36" s="105"/>
      <c r="H36" s="105"/>
      <c r="I36" s="105"/>
      <c r="J36" s="106"/>
      <c r="K36" s="85">
        <v>27.3</v>
      </c>
      <c r="L36" s="86"/>
    </row>
    <row r="37" spans="1:12" ht="15">
      <c r="A37" s="79" t="s">
        <v>174</v>
      </c>
      <c r="B37" s="80"/>
      <c r="C37" s="80"/>
      <c r="D37" s="81"/>
      <c r="E37" s="82" t="s">
        <v>175</v>
      </c>
      <c r="F37" s="83"/>
      <c r="G37" s="83"/>
      <c r="H37" s="83"/>
      <c r="I37" s="83"/>
      <c r="J37" s="84"/>
      <c r="K37" s="85">
        <v>110</v>
      </c>
      <c r="L37" s="86"/>
    </row>
    <row r="38" spans="1:12" ht="15.75">
      <c r="A38" s="107" t="s">
        <v>145</v>
      </c>
      <c r="B38" s="108"/>
      <c r="C38" s="108"/>
      <c r="D38" s="109"/>
      <c r="E38" s="110" t="s">
        <v>154</v>
      </c>
      <c r="F38" s="111"/>
      <c r="G38" s="111"/>
      <c r="H38" s="111"/>
      <c r="I38" s="111"/>
      <c r="J38" s="112"/>
      <c r="K38" s="69">
        <f>K39+K40</f>
        <v>19.8</v>
      </c>
      <c r="L38" s="70"/>
    </row>
    <row r="39" spans="1:12" ht="15">
      <c r="A39" s="79" t="s">
        <v>168</v>
      </c>
      <c r="B39" s="80"/>
      <c r="C39" s="80"/>
      <c r="D39" s="80"/>
      <c r="E39" s="82" t="s">
        <v>169</v>
      </c>
      <c r="F39" s="89"/>
      <c r="G39" s="89"/>
      <c r="H39" s="89"/>
      <c r="I39" s="89"/>
      <c r="J39" s="90"/>
      <c r="K39" s="85">
        <v>15</v>
      </c>
      <c r="L39" s="86"/>
    </row>
    <row r="40" spans="1:12" ht="15">
      <c r="A40" s="79" t="s">
        <v>170</v>
      </c>
      <c r="B40" s="80"/>
      <c r="C40" s="80"/>
      <c r="D40" s="81"/>
      <c r="E40" s="82" t="s">
        <v>171</v>
      </c>
      <c r="F40" s="121"/>
      <c r="G40" s="121"/>
      <c r="H40" s="121"/>
      <c r="I40" s="121"/>
      <c r="J40" s="122"/>
      <c r="K40" s="85">
        <v>4.8</v>
      </c>
      <c r="L40" s="86"/>
    </row>
    <row r="41" spans="1:12" ht="15.75">
      <c r="A41" s="62" t="s">
        <v>146</v>
      </c>
      <c r="B41" s="63"/>
      <c r="C41" s="63"/>
      <c r="D41" s="63"/>
      <c r="E41" s="110" t="s">
        <v>155</v>
      </c>
      <c r="F41" s="111"/>
      <c r="G41" s="111"/>
      <c r="H41" s="111"/>
      <c r="I41" s="111"/>
      <c r="J41" s="112"/>
      <c r="K41" s="127">
        <f>K42</f>
        <v>0</v>
      </c>
      <c r="L41" s="130"/>
    </row>
    <row r="42" spans="1:12" ht="15">
      <c r="A42" s="79" t="s">
        <v>194</v>
      </c>
      <c r="B42" s="80"/>
      <c r="C42" s="80"/>
      <c r="D42" s="80"/>
      <c r="E42" s="82" t="s">
        <v>195</v>
      </c>
      <c r="F42" s="89"/>
      <c r="G42" s="89"/>
      <c r="H42" s="89"/>
      <c r="I42" s="89"/>
      <c r="J42" s="90"/>
      <c r="K42" s="85"/>
      <c r="L42" s="131"/>
    </row>
    <row r="43" spans="1:12" ht="15.75">
      <c r="A43" s="158" t="s">
        <v>250</v>
      </c>
      <c r="B43" s="159"/>
      <c r="C43" s="159"/>
      <c r="D43" s="160"/>
      <c r="E43" s="161" t="s">
        <v>251</v>
      </c>
      <c r="F43" s="162"/>
      <c r="G43" s="162"/>
      <c r="H43" s="162"/>
      <c r="I43" s="162"/>
      <c r="J43" s="163"/>
      <c r="K43" s="133">
        <f>K44</f>
        <v>0.43</v>
      </c>
      <c r="L43" s="134"/>
    </row>
    <row r="44" spans="1:12" ht="15">
      <c r="A44" s="164" t="s">
        <v>252</v>
      </c>
      <c r="B44" s="165"/>
      <c r="C44" s="165"/>
      <c r="D44" s="166"/>
      <c r="E44" s="193" t="s">
        <v>253</v>
      </c>
      <c r="F44" s="194"/>
      <c r="G44" s="194"/>
      <c r="H44" s="194"/>
      <c r="I44" s="194"/>
      <c r="J44" s="195"/>
      <c r="K44" s="85">
        <v>0.43</v>
      </c>
      <c r="L44" s="86"/>
    </row>
    <row r="45" spans="1:12" ht="15.75">
      <c r="A45" s="66" t="s">
        <v>147</v>
      </c>
      <c r="B45" s="67"/>
      <c r="C45" s="67"/>
      <c r="D45" s="132"/>
      <c r="E45" s="110" t="s">
        <v>18</v>
      </c>
      <c r="F45" s="111"/>
      <c r="G45" s="111"/>
      <c r="H45" s="111"/>
      <c r="I45" s="111"/>
      <c r="J45" s="112"/>
      <c r="K45" s="133">
        <f>K46</f>
        <v>0</v>
      </c>
      <c r="L45" s="134"/>
    </row>
    <row r="46" spans="1:12" ht="15.75" thickBot="1">
      <c r="A46" s="79" t="s">
        <v>193</v>
      </c>
      <c r="B46" s="80"/>
      <c r="C46" s="80"/>
      <c r="D46" s="81"/>
      <c r="E46" s="82" t="s">
        <v>172</v>
      </c>
      <c r="F46" s="83"/>
      <c r="G46" s="83"/>
      <c r="H46" s="83"/>
      <c r="I46" s="83"/>
      <c r="J46" s="84"/>
      <c r="K46" s="85"/>
      <c r="L46" s="135"/>
    </row>
    <row r="47" spans="1:12" ht="16.5" thickBot="1">
      <c r="A47" s="141" t="s">
        <v>148</v>
      </c>
      <c r="B47" s="142"/>
      <c r="C47" s="142"/>
      <c r="D47" s="143"/>
      <c r="E47" s="144" t="s">
        <v>19</v>
      </c>
      <c r="F47" s="145"/>
      <c r="G47" s="145"/>
      <c r="H47" s="145"/>
      <c r="I47" s="145"/>
      <c r="J47" s="146"/>
      <c r="K47" s="147">
        <f>K48+K67</f>
        <v>4826.7999999999993</v>
      </c>
      <c r="L47" s="148"/>
    </row>
    <row r="48" spans="1:12" ht="15.75">
      <c r="A48" s="149" t="s">
        <v>158</v>
      </c>
      <c r="B48" s="150"/>
      <c r="C48" s="150"/>
      <c r="D48" s="151"/>
      <c r="E48" s="152" t="s">
        <v>157</v>
      </c>
      <c r="F48" s="153"/>
      <c r="G48" s="153"/>
      <c r="H48" s="153"/>
      <c r="I48" s="153"/>
      <c r="J48" s="154"/>
      <c r="K48" s="155">
        <f>K49+K54+K59+K62</f>
        <v>4436.7699999999995</v>
      </c>
      <c r="L48" s="156"/>
    </row>
    <row r="49" spans="1:12" ht="15.75">
      <c r="A49" s="66" t="s">
        <v>192</v>
      </c>
      <c r="B49" s="67"/>
      <c r="C49" s="67"/>
      <c r="D49" s="132"/>
      <c r="E49" s="110" t="s">
        <v>159</v>
      </c>
      <c r="F49" s="111"/>
      <c r="G49" s="111"/>
      <c r="H49" s="111"/>
      <c r="I49" s="111"/>
      <c r="J49" s="112"/>
      <c r="K49" s="69">
        <f>K50+K52</f>
        <v>321.10000000000002</v>
      </c>
      <c r="L49" s="70"/>
    </row>
    <row r="50" spans="1:12" ht="15.75">
      <c r="A50" s="66" t="s">
        <v>254</v>
      </c>
      <c r="B50" s="67"/>
      <c r="C50" s="67"/>
      <c r="D50" s="132"/>
      <c r="E50" s="110" t="s">
        <v>255</v>
      </c>
      <c r="F50" s="111"/>
      <c r="G50" s="111"/>
      <c r="H50" s="111"/>
      <c r="I50" s="111"/>
      <c r="J50" s="112"/>
      <c r="K50" s="127">
        <f>K51</f>
        <v>259.5</v>
      </c>
      <c r="L50" s="130"/>
    </row>
    <row r="51" spans="1:12" ht="15">
      <c r="A51" s="94" t="s">
        <v>256</v>
      </c>
      <c r="B51" s="95"/>
      <c r="C51" s="95"/>
      <c r="D51" s="96"/>
      <c r="E51" s="82" t="s">
        <v>257</v>
      </c>
      <c r="F51" s="121"/>
      <c r="G51" s="121"/>
      <c r="H51" s="121"/>
      <c r="I51" s="121"/>
      <c r="J51" s="122"/>
      <c r="K51" s="139">
        <v>259.5</v>
      </c>
      <c r="L51" s="140"/>
    </row>
    <row r="52" spans="1:12" ht="15.75">
      <c r="A52" s="66" t="s">
        <v>214</v>
      </c>
      <c r="B52" s="67"/>
      <c r="C52" s="67"/>
      <c r="D52" s="132"/>
      <c r="E52" s="110" t="s">
        <v>213</v>
      </c>
      <c r="F52" s="111"/>
      <c r="G52" s="111"/>
      <c r="H52" s="111"/>
      <c r="I52" s="111"/>
      <c r="J52" s="112"/>
      <c r="K52" s="127">
        <f>K53</f>
        <v>61.6</v>
      </c>
      <c r="L52" s="130"/>
    </row>
    <row r="53" spans="1:12" ht="15">
      <c r="A53" s="94" t="s">
        <v>235</v>
      </c>
      <c r="B53" s="95"/>
      <c r="C53" s="95"/>
      <c r="D53" s="96"/>
      <c r="E53" s="82" t="s">
        <v>213</v>
      </c>
      <c r="F53" s="121"/>
      <c r="G53" s="121"/>
      <c r="H53" s="121"/>
      <c r="I53" s="121"/>
      <c r="J53" s="122"/>
      <c r="K53" s="139">
        <v>61.6</v>
      </c>
      <c r="L53" s="140"/>
    </row>
    <row r="54" spans="1:12" ht="15.75">
      <c r="A54" s="66" t="s">
        <v>191</v>
      </c>
      <c r="B54" s="67"/>
      <c r="C54" s="67"/>
      <c r="D54" s="132"/>
      <c r="E54" s="110" t="s">
        <v>160</v>
      </c>
      <c r="F54" s="111"/>
      <c r="G54" s="111"/>
      <c r="H54" s="111"/>
      <c r="I54" s="111"/>
      <c r="J54" s="112"/>
      <c r="K54" s="127">
        <f>K56+K55</f>
        <v>2334.87</v>
      </c>
      <c r="L54" s="130"/>
    </row>
    <row r="55" spans="1:12" ht="15">
      <c r="A55" s="164" t="s">
        <v>258</v>
      </c>
      <c r="B55" s="165"/>
      <c r="C55" s="165"/>
      <c r="D55" s="166"/>
      <c r="E55" s="136" t="s">
        <v>259</v>
      </c>
      <c r="F55" s="137"/>
      <c r="G55" s="137"/>
      <c r="H55" s="137"/>
      <c r="I55" s="137"/>
      <c r="J55" s="138"/>
      <c r="K55" s="139">
        <v>181.4</v>
      </c>
      <c r="L55" s="140"/>
    </row>
    <row r="56" spans="1:12" ht="15.75">
      <c r="A56" s="79" t="s">
        <v>190</v>
      </c>
      <c r="B56" s="80"/>
      <c r="C56" s="80"/>
      <c r="D56" s="81"/>
      <c r="E56" s="110" t="s">
        <v>161</v>
      </c>
      <c r="F56" s="111"/>
      <c r="G56" s="111"/>
      <c r="H56" s="111"/>
      <c r="I56" s="111"/>
      <c r="J56" s="112"/>
      <c r="K56" s="127">
        <f>K57+K58</f>
        <v>2153.4699999999998</v>
      </c>
      <c r="L56" s="130"/>
    </row>
    <row r="57" spans="1:12" ht="15">
      <c r="A57" s="101" t="s">
        <v>236</v>
      </c>
      <c r="B57" s="102"/>
      <c r="C57" s="102"/>
      <c r="D57" s="103"/>
      <c r="E57" s="104" t="s">
        <v>205</v>
      </c>
      <c r="F57" s="105"/>
      <c r="G57" s="105"/>
      <c r="H57" s="105"/>
      <c r="I57" s="105"/>
      <c r="J57" s="106"/>
      <c r="K57" s="139">
        <v>705.1</v>
      </c>
      <c r="L57" s="140"/>
    </row>
    <row r="58" spans="1:12" ht="15">
      <c r="A58" s="196" t="s">
        <v>260</v>
      </c>
      <c r="B58" s="197"/>
      <c r="C58" s="197"/>
      <c r="D58" s="198"/>
      <c r="E58" s="167" t="s">
        <v>261</v>
      </c>
      <c r="F58" s="168"/>
      <c r="G58" s="168"/>
      <c r="H58" s="168"/>
      <c r="I58" s="168"/>
      <c r="J58" s="169"/>
      <c r="K58" s="139">
        <v>1448.37</v>
      </c>
      <c r="L58" s="140"/>
    </row>
    <row r="59" spans="1:12" ht="15.75">
      <c r="A59" s="66" t="s">
        <v>189</v>
      </c>
      <c r="B59" s="67"/>
      <c r="C59" s="67"/>
      <c r="D59" s="132"/>
      <c r="E59" s="110" t="s">
        <v>262</v>
      </c>
      <c r="F59" s="111"/>
      <c r="G59" s="111"/>
      <c r="H59" s="111"/>
      <c r="I59" s="111"/>
      <c r="J59" s="112"/>
      <c r="K59" s="69">
        <f>K60</f>
        <v>113</v>
      </c>
      <c r="L59" s="70"/>
    </row>
    <row r="60" spans="1:12" ht="15.75">
      <c r="A60" s="79" t="s">
        <v>188</v>
      </c>
      <c r="B60" s="80"/>
      <c r="C60" s="80"/>
      <c r="D60" s="81"/>
      <c r="E60" s="157" t="s">
        <v>162</v>
      </c>
      <c r="F60" s="121"/>
      <c r="G60" s="121"/>
      <c r="H60" s="121"/>
      <c r="I60" s="121"/>
      <c r="J60" s="122"/>
      <c r="K60" s="127">
        <f>K61</f>
        <v>113</v>
      </c>
      <c r="L60" s="130"/>
    </row>
    <row r="61" spans="1:12" ht="15">
      <c r="A61" s="79" t="s">
        <v>237</v>
      </c>
      <c r="B61" s="80"/>
      <c r="C61" s="80"/>
      <c r="D61" s="81"/>
      <c r="E61" s="82" t="s">
        <v>149</v>
      </c>
      <c r="F61" s="89"/>
      <c r="G61" s="89"/>
      <c r="H61" s="89"/>
      <c r="I61" s="89"/>
      <c r="J61" s="90"/>
      <c r="K61" s="85">
        <v>113</v>
      </c>
      <c r="L61" s="135"/>
    </row>
    <row r="62" spans="1:12" ht="15.75">
      <c r="A62" s="158" t="s">
        <v>196</v>
      </c>
      <c r="B62" s="159"/>
      <c r="C62" s="159"/>
      <c r="D62" s="160"/>
      <c r="E62" s="161" t="s">
        <v>21</v>
      </c>
      <c r="F62" s="162"/>
      <c r="G62" s="162"/>
      <c r="H62" s="162"/>
      <c r="I62" s="162"/>
      <c r="J62" s="163"/>
      <c r="K62" s="133">
        <f>K64</f>
        <v>1667.8</v>
      </c>
      <c r="L62" s="134"/>
    </row>
    <row r="63" spans="1:12" ht="15.75">
      <c r="A63" s="158" t="s">
        <v>263</v>
      </c>
      <c r="B63" s="159"/>
      <c r="C63" s="159"/>
      <c r="D63" s="160"/>
      <c r="E63" s="161" t="s">
        <v>264</v>
      </c>
      <c r="F63" s="162"/>
      <c r="G63" s="162"/>
      <c r="H63" s="162"/>
      <c r="I63" s="162"/>
      <c r="J63" s="163"/>
      <c r="K63" s="133">
        <f>K64+K65+K66</f>
        <v>1667.8</v>
      </c>
      <c r="L63" s="134"/>
    </row>
    <row r="64" spans="1:12" ht="15">
      <c r="A64" s="164" t="s">
        <v>265</v>
      </c>
      <c r="B64" s="165"/>
      <c r="C64" s="165"/>
      <c r="D64" s="166"/>
      <c r="E64" s="82" t="s">
        <v>238</v>
      </c>
      <c r="F64" s="121"/>
      <c r="G64" s="121"/>
      <c r="H64" s="121"/>
      <c r="I64" s="121"/>
      <c r="J64" s="122"/>
      <c r="K64" s="85">
        <v>1667.8</v>
      </c>
      <c r="L64" s="86"/>
    </row>
    <row r="65" spans="1:12" ht="15">
      <c r="A65" s="164" t="s">
        <v>240</v>
      </c>
      <c r="B65" s="165"/>
      <c r="C65" s="165"/>
      <c r="D65" s="166"/>
      <c r="E65" s="82" t="s">
        <v>156</v>
      </c>
      <c r="F65" s="83"/>
      <c r="G65" s="83"/>
      <c r="H65" s="83"/>
      <c r="I65" s="83"/>
      <c r="J65" s="84"/>
      <c r="K65" s="85">
        <v>0</v>
      </c>
      <c r="L65" s="86"/>
    </row>
    <row r="66" spans="1:12" ht="15">
      <c r="A66" s="164" t="s">
        <v>266</v>
      </c>
      <c r="B66" s="165"/>
      <c r="C66" s="165"/>
      <c r="D66" s="166"/>
      <c r="E66" s="82" t="s">
        <v>267</v>
      </c>
      <c r="F66" s="83"/>
      <c r="G66" s="83"/>
      <c r="H66" s="83"/>
      <c r="I66" s="83"/>
      <c r="J66" s="84"/>
      <c r="K66" s="85">
        <v>0</v>
      </c>
      <c r="L66" s="86"/>
    </row>
    <row r="67" spans="1:12" ht="15.75">
      <c r="A67" s="66" t="s">
        <v>197</v>
      </c>
      <c r="B67" s="67"/>
      <c r="C67" s="67"/>
      <c r="D67" s="132"/>
      <c r="E67" s="110" t="s">
        <v>198</v>
      </c>
      <c r="F67" s="111"/>
      <c r="G67" s="111"/>
      <c r="H67" s="111"/>
      <c r="I67" s="111"/>
      <c r="J67" s="112"/>
      <c r="K67" s="133">
        <f>K68+K69</f>
        <v>390.03</v>
      </c>
      <c r="L67" s="134"/>
    </row>
    <row r="68" spans="1:12" ht="15">
      <c r="A68" s="79" t="s">
        <v>239</v>
      </c>
      <c r="B68" s="80"/>
      <c r="C68" s="80"/>
      <c r="D68" s="81"/>
      <c r="E68" s="82" t="s">
        <v>41</v>
      </c>
      <c r="F68" s="83"/>
      <c r="G68" s="83"/>
      <c r="H68" s="83"/>
      <c r="I68" s="83"/>
      <c r="J68" s="84"/>
      <c r="K68" s="85">
        <v>308</v>
      </c>
      <c r="L68" s="86"/>
    </row>
    <row r="69" spans="1:12" ht="15">
      <c r="A69" s="164" t="s">
        <v>268</v>
      </c>
      <c r="B69" s="165"/>
      <c r="C69" s="165"/>
      <c r="D69" s="166"/>
      <c r="E69" s="167" t="s">
        <v>269</v>
      </c>
      <c r="F69" s="168"/>
      <c r="G69" s="168"/>
      <c r="H69" s="168"/>
      <c r="I69" s="168"/>
      <c r="J69" s="169"/>
      <c r="K69" s="85">
        <v>82.03</v>
      </c>
      <c r="L69" s="86"/>
    </row>
    <row r="70" spans="1:12" ht="15.75" thickBot="1">
      <c r="A70" s="170"/>
      <c r="B70" s="171"/>
      <c r="C70" s="171"/>
      <c r="D70" s="172"/>
      <c r="E70" s="199" t="s">
        <v>150</v>
      </c>
      <c r="F70" s="200"/>
      <c r="G70" s="200"/>
      <c r="H70" s="200"/>
      <c r="I70" s="200"/>
      <c r="J70" s="200"/>
      <c r="K70" s="173">
        <f>K25+K47</f>
        <v>7366.4</v>
      </c>
      <c r="L70" s="174"/>
    </row>
  </sheetData>
  <mergeCells count="199">
    <mergeCell ref="A69:D69"/>
    <mergeCell ref="E69:J69"/>
    <mergeCell ref="K69:L69"/>
    <mergeCell ref="A70:D70"/>
    <mergeCell ref="E70:J70"/>
    <mergeCell ref="K70:L70"/>
    <mergeCell ref="A66:D66"/>
    <mergeCell ref="E66:J66"/>
    <mergeCell ref="K66:L66"/>
    <mergeCell ref="A67:D67"/>
    <mergeCell ref="E67:J67"/>
    <mergeCell ref="K67:L67"/>
    <mergeCell ref="A68:D68"/>
    <mergeCell ref="E68:J68"/>
    <mergeCell ref="K68:L68"/>
    <mergeCell ref="A64:D64"/>
    <mergeCell ref="E64:J64"/>
    <mergeCell ref="K64:L64"/>
    <mergeCell ref="A65:D65"/>
    <mergeCell ref="E65:J65"/>
    <mergeCell ref="K65:L65"/>
    <mergeCell ref="A61:D61"/>
    <mergeCell ref="E61:J61"/>
    <mergeCell ref="K61:L61"/>
    <mergeCell ref="A62:D62"/>
    <mergeCell ref="E62:J62"/>
    <mergeCell ref="K62:L62"/>
    <mergeCell ref="A63:D63"/>
    <mergeCell ref="E63:J63"/>
    <mergeCell ref="K63:L63"/>
    <mergeCell ref="A58:D58"/>
    <mergeCell ref="E58:J58"/>
    <mergeCell ref="K58:L58"/>
    <mergeCell ref="A59:D59"/>
    <mergeCell ref="E59:J59"/>
    <mergeCell ref="K59:L59"/>
    <mergeCell ref="A60:D60"/>
    <mergeCell ref="E60:J60"/>
    <mergeCell ref="K60:L60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2:D52"/>
    <mergeCell ref="E52:J52"/>
    <mergeCell ref="K52:L52"/>
    <mergeCell ref="A53:D53"/>
    <mergeCell ref="E53:J53"/>
    <mergeCell ref="K53:L53"/>
    <mergeCell ref="A54:D54"/>
    <mergeCell ref="E54:J54"/>
    <mergeCell ref="K54:L54"/>
    <mergeCell ref="A49:D49"/>
    <mergeCell ref="E49:J49"/>
    <mergeCell ref="K49:L49"/>
    <mergeCell ref="A50:D50"/>
    <mergeCell ref="E50:J50"/>
    <mergeCell ref="K50:L50"/>
    <mergeCell ref="A51:D51"/>
    <mergeCell ref="E51:J51"/>
    <mergeCell ref="K51:L51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E41:J41"/>
    <mergeCell ref="K41:L41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E42:J42"/>
    <mergeCell ref="K42:L42"/>
    <mergeCell ref="A42:D42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M138"/>
  <sheetViews>
    <sheetView workbookViewId="0">
      <selection activeCell="G7" sqref="G7"/>
    </sheetView>
  </sheetViews>
  <sheetFormatPr defaultRowHeight="15.75"/>
  <cols>
    <col min="1" max="1" width="56.42578125" customWidth="1"/>
    <col min="2" max="2" width="5.42578125" style="9" customWidth="1"/>
    <col min="3" max="3" width="4.7109375" customWidth="1"/>
    <col min="4" max="4" width="4" customWidth="1"/>
    <col min="5" max="5" width="13" style="2" customWidth="1"/>
    <col min="6" max="6" width="5.5703125" customWidth="1"/>
    <col min="7" max="7" width="13.140625" style="3" customWidth="1"/>
    <col min="8" max="8" width="9.140625" hidden="1" customWidth="1"/>
  </cols>
  <sheetData>
    <row r="1" spans="1:13" ht="15.75" customHeight="1">
      <c r="A1" s="4"/>
      <c r="B1" s="8"/>
      <c r="C1" s="4"/>
      <c r="D1" s="4"/>
      <c r="E1" s="7"/>
      <c r="F1" s="178" t="s">
        <v>216</v>
      </c>
      <c r="G1" s="178"/>
      <c r="H1" s="1"/>
      <c r="I1" s="1"/>
      <c r="J1" s="4"/>
      <c r="K1" s="4"/>
      <c r="L1" s="4"/>
      <c r="M1" s="4"/>
    </row>
    <row r="2" spans="1:13" ht="48.75" customHeight="1">
      <c r="A2" s="4"/>
      <c r="B2" s="8"/>
      <c r="C2" s="5"/>
      <c r="D2" s="5"/>
      <c r="E2" s="179" t="s">
        <v>245</v>
      </c>
      <c r="F2" s="179"/>
      <c r="G2" s="179"/>
      <c r="H2" s="1"/>
      <c r="I2" s="1"/>
      <c r="J2" s="1"/>
      <c r="K2" s="4"/>
      <c r="L2" s="4"/>
      <c r="M2" s="4"/>
    </row>
    <row r="3" spans="1:13" ht="40.5" customHeight="1">
      <c r="A3" s="180" t="s">
        <v>247</v>
      </c>
      <c r="B3" s="181"/>
      <c r="C3" s="181"/>
      <c r="D3" s="181"/>
      <c r="E3" s="181"/>
      <c r="F3" s="181"/>
      <c r="G3" s="181"/>
      <c r="H3" s="181"/>
      <c r="I3" s="4"/>
      <c r="J3" s="4"/>
      <c r="K3" s="4"/>
      <c r="L3" s="4"/>
      <c r="M3" s="4"/>
    </row>
    <row r="4" spans="1:13" ht="12.75">
      <c r="A4" s="4"/>
      <c r="B4" s="8"/>
      <c r="C4" s="4"/>
      <c r="D4" s="4"/>
      <c r="E4" s="7"/>
      <c r="F4" s="4"/>
      <c r="G4" s="6" t="s">
        <v>93</v>
      </c>
      <c r="H4" s="4"/>
      <c r="I4" s="4"/>
      <c r="J4" s="4"/>
      <c r="K4" s="4"/>
      <c r="L4" s="4"/>
      <c r="M4" s="4"/>
    </row>
    <row r="5" spans="1:13" ht="12.75" customHeight="1">
      <c r="A5" s="177" t="s">
        <v>0</v>
      </c>
      <c r="B5" s="177" t="s">
        <v>125</v>
      </c>
      <c r="C5" s="182" t="s">
        <v>92</v>
      </c>
      <c r="D5" s="182" t="s">
        <v>91</v>
      </c>
      <c r="E5" s="184" t="s">
        <v>90</v>
      </c>
      <c r="F5" s="184" t="s">
        <v>89</v>
      </c>
      <c r="G5" s="175" t="s">
        <v>88</v>
      </c>
      <c r="H5" s="4"/>
      <c r="I5" s="4"/>
      <c r="J5" s="4"/>
      <c r="K5" s="4"/>
      <c r="L5" s="4"/>
      <c r="M5" s="4"/>
    </row>
    <row r="6" spans="1:13" ht="18" customHeight="1">
      <c r="A6" s="176"/>
      <c r="B6" s="176"/>
      <c r="C6" s="183"/>
      <c r="D6" s="183"/>
      <c r="E6" s="185"/>
      <c r="F6" s="185"/>
      <c r="G6" s="187"/>
      <c r="H6" s="4"/>
      <c r="I6" s="4"/>
      <c r="J6" s="4"/>
      <c r="K6" s="4"/>
      <c r="L6" s="4"/>
      <c r="M6" s="4"/>
    </row>
    <row r="7" spans="1:13">
      <c r="A7" s="18" t="s">
        <v>87</v>
      </c>
      <c r="B7" s="12">
        <v>915</v>
      </c>
      <c r="C7" s="42" t="s">
        <v>2</v>
      </c>
      <c r="D7" s="42" t="s">
        <v>2</v>
      </c>
      <c r="E7" s="43" t="s">
        <v>94</v>
      </c>
      <c r="F7" s="42" t="s">
        <v>1</v>
      </c>
      <c r="G7" s="44">
        <f>G8+G42+G55+G80+G106+G113+G130</f>
        <v>8356.9000000000015</v>
      </c>
      <c r="H7" s="4"/>
      <c r="I7" s="4"/>
      <c r="J7" s="4"/>
      <c r="K7" s="4"/>
      <c r="L7" s="4"/>
      <c r="M7" s="4"/>
    </row>
    <row r="8" spans="1:13">
      <c r="A8" s="20" t="s">
        <v>86</v>
      </c>
      <c r="B8" s="12">
        <v>915</v>
      </c>
      <c r="C8" s="45" t="s">
        <v>4</v>
      </c>
      <c r="D8" s="45" t="s">
        <v>2</v>
      </c>
      <c r="E8" s="46" t="s">
        <v>94</v>
      </c>
      <c r="F8" s="45" t="s">
        <v>1</v>
      </c>
      <c r="G8" s="44">
        <f>G9+G14+G22+G32+G36+G27</f>
        <v>3387.4</v>
      </c>
      <c r="H8" s="4"/>
      <c r="I8" s="4"/>
      <c r="J8" s="4"/>
      <c r="K8" s="4"/>
      <c r="L8" s="4"/>
      <c r="M8" s="4"/>
    </row>
    <row r="9" spans="1:13" ht="27">
      <c r="A9" s="23" t="s">
        <v>85</v>
      </c>
      <c r="B9" s="12">
        <v>915</v>
      </c>
      <c r="C9" s="45" t="s">
        <v>4</v>
      </c>
      <c r="D9" s="45" t="s">
        <v>20</v>
      </c>
      <c r="E9" s="46" t="s">
        <v>94</v>
      </c>
      <c r="F9" s="45" t="s">
        <v>1</v>
      </c>
      <c r="G9" s="44">
        <f>G13</f>
        <v>710.8</v>
      </c>
      <c r="H9" s="4"/>
      <c r="I9" s="4"/>
      <c r="J9" s="4"/>
      <c r="K9" s="4"/>
      <c r="L9" s="4"/>
      <c r="M9" s="4"/>
    </row>
    <row r="10" spans="1:13" ht="27">
      <c r="A10" s="23" t="s">
        <v>219</v>
      </c>
      <c r="B10" s="12">
        <v>915</v>
      </c>
      <c r="C10" s="21" t="s">
        <v>4</v>
      </c>
      <c r="D10" s="21" t="s">
        <v>20</v>
      </c>
      <c r="E10" s="22" t="s">
        <v>95</v>
      </c>
      <c r="F10" s="21" t="s">
        <v>1</v>
      </c>
      <c r="G10" s="17">
        <f>G11</f>
        <v>710.8</v>
      </c>
      <c r="H10" s="4"/>
      <c r="I10" s="4"/>
      <c r="J10" s="4"/>
      <c r="K10" s="4"/>
      <c r="L10" s="4"/>
      <c r="M10" s="4"/>
    </row>
    <row r="11" spans="1:13" ht="25.5">
      <c r="A11" s="24" t="s">
        <v>45</v>
      </c>
      <c r="B11" s="12">
        <v>915</v>
      </c>
      <c r="C11" s="45" t="s">
        <v>4</v>
      </c>
      <c r="D11" s="45" t="s">
        <v>20</v>
      </c>
      <c r="E11" s="46" t="s">
        <v>96</v>
      </c>
      <c r="F11" s="45" t="s">
        <v>1</v>
      </c>
      <c r="G11" s="14">
        <f>G12</f>
        <v>710.8</v>
      </c>
      <c r="H11" s="4"/>
      <c r="I11" s="4"/>
      <c r="J11" s="4"/>
      <c r="K11" s="4"/>
      <c r="L11" s="4"/>
      <c r="M11" s="4"/>
    </row>
    <row r="12" spans="1:13">
      <c r="A12" s="24" t="s">
        <v>84</v>
      </c>
      <c r="B12" s="12">
        <v>915</v>
      </c>
      <c r="C12" s="45" t="s">
        <v>4</v>
      </c>
      <c r="D12" s="45" t="s">
        <v>20</v>
      </c>
      <c r="E12" s="46" t="s">
        <v>97</v>
      </c>
      <c r="F12" s="45" t="s">
        <v>1</v>
      </c>
      <c r="G12" s="14">
        <f>G13</f>
        <v>710.8</v>
      </c>
      <c r="H12" s="4"/>
      <c r="I12" s="4"/>
      <c r="J12" s="4"/>
      <c r="K12" s="4"/>
      <c r="L12" s="4"/>
      <c r="M12" s="4"/>
    </row>
    <row r="13" spans="1:13" ht="25.5">
      <c r="A13" s="24" t="s">
        <v>72</v>
      </c>
      <c r="B13" s="12">
        <v>915</v>
      </c>
      <c r="C13" s="45" t="s">
        <v>4</v>
      </c>
      <c r="D13" s="45" t="s">
        <v>20</v>
      </c>
      <c r="E13" s="46" t="s">
        <v>97</v>
      </c>
      <c r="F13" s="45" t="s">
        <v>16</v>
      </c>
      <c r="G13" s="14">
        <v>710.8</v>
      </c>
      <c r="H13" s="4"/>
      <c r="I13" s="4"/>
      <c r="J13" s="4"/>
      <c r="K13" s="4"/>
      <c r="L13" s="4"/>
      <c r="M13" s="4"/>
    </row>
    <row r="14" spans="1:13" ht="40.5">
      <c r="A14" s="23" t="s">
        <v>83</v>
      </c>
      <c r="B14" s="12">
        <v>915</v>
      </c>
      <c r="C14" s="45" t="s">
        <v>4</v>
      </c>
      <c r="D14" s="45" t="s">
        <v>40</v>
      </c>
      <c r="E14" s="46" t="s">
        <v>94</v>
      </c>
      <c r="F14" s="45" t="s">
        <v>1</v>
      </c>
      <c r="G14" s="44">
        <f>G15</f>
        <v>1785</v>
      </c>
      <c r="H14" s="4"/>
      <c r="I14" s="4"/>
      <c r="J14" s="4"/>
      <c r="K14" s="4"/>
      <c r="L14" s="4"/>
      <c r="M14" s="4"/>
    </row>
    <row r="15" spans="1:13" ht="27">
      <c r="A15" s="23" t="s">
        <v>219</v>
      </c>
      <c r="B15" s="12">
        <v>915</v>
      </c>
      <c r="C15" s="21" t="s">
        <v>4</v>
      </c>
      <c r="D15" s="21" t="s">
        <v>40</v>
      </c>
      <c r="E15" s="22" t="s">
        <v>95</v>
      </c>
      <c r="F15" s="21" t="s">
        <v>1</v>
      </c>
      <c r="G15" s="19">
        <f>G16</f>
        <v>1785</v>
      </c>
      <c r="H15" s="4"/>
      <c r="I15" s="4"/>
      <c r="J15" s="4"/>
      <c r="K15" s="4"/>
      <c r="L15" s="4"/>
      <c r="M15" s="4"/>
    </row>
    <row r="16" spans="1:13" ht="25.5">
      <c r="A16" s="24" t="s">
        <v>45</v>
      </c>
      <c r="B16" s="12">
        <v>915</v>
      </c>
      <c r="C16" s="45" t="s">
        <v>4</v>
      </c>
      <c r="D16" s="45" t="s">
        <v>40</v>
      </c>
      <c r="E16" s="46" t="s">
        <v>96</v>
      </c>
      <c r="F16" s="45" t="s">
        <v>1</v>
      </c>
      <c r="G16" s="14">
        <f>G17+G20</f>
        <v>1785</v>
      </c>
      <c r="H16" s="4"/>
      <c r="I16" s="4"/>
      <c r="J16" s="4"/>
      <c r="K16" s="4"/>
      <c r="L16" s="4"/>
      <c r="M16" s="4"/>
    </row>
    <row r="17" spans="1:13" ht="25.5">
      <c r="A17" s="24" t="s">
        <v>82</v>
      </c>
      <c r="B17" s="12">
        <v>915</v>
      </c>
      <c r="C17" s="45" t="s">
        <v>4</v>
      </c>
      <c r="D17" s="45" t="s">
        <v>40</v>
      </c>
      <c r="E17" s="46" t="s">
        <v>98</v>
      </c>
      <c r="F17" s="45" t="s">
        <v>1</v>
      </c>
      <c r="G17" s="14">
        <f>G18+G19+G21</f>
        <v>1785</v>
      </c>
      <c r="H17" s="4"/>
      <c r="I17" s="4"/>
      <c r="J17" s="4"/>
      <c r="K17" s="4"/>
      <c r="L17" s="4"/>
      <c r="M17" s="4"/>
    </row>
    <row r="18" spans="1:13" ht="25.5">
      <c r="A18" s="24" t="s">
        <v>72</v>
      </c>
      <c r="B18" s="202">
        <v>915</v>
      </c>
      <c r="C18" s="45" t="s">
        <v>4</v>
      </c>
      <c r="D18" s="45" t="s">
        <v>40</v>
      </c>
      <c r="E18" s="46" t="s">
        <v>98</v>
      </c>
      <c r="F18" s="45" t="s">
        <v>16</v>
      </c>
      <c r="G18" s="14">
        <v>1506.3</v>
      </c>
      <c r="H18" s="4"/>
      <c r="I18" s="4"/>
      <c r="J18" s="4"/>
      <c r="K18" s="4"/>
      <c r="L18" s="4"/>
      <c r="M18" s="4"/>
    </row>
    <row r="19" spans="1:13" ht="25.5">
      <c r="A19" s="24" t="s">
        <v>43</v>
      </c>
      <c r="B19" s="202">
        <v>915</v>
      </c>
      <c r="C19" s="45" t="s">
        <v>4</v>
      </c>
      <c r="D19" s="45" t="s">
        <v>40</v>
      </c>
      <c r="E19" s="46" t="s">
        <v>98</v>
      </c>
      <c r="F19" s="45" t="s">
        <v>42</v>
      </c>
      <c r="G19" s="14">
        <v>275.3</v>
      </c>
      <c r="H19" s="4"/>
      <c r="I19" s="4"/>
      <c r="J19" s="4"/>
      <c r="K19" s="4"/>
      <c r="L19" s="4"/>
      <c r="M19" s="4"/>
    </row>
    <row r="20" spans="1:13" hidden="1">
      <c r="A20" s="24" t="s">
        <v>21</v>
      </c>
      <c r="B20" s="202">
        <v>915</v>
      </c>
      <c r="C20" s="45" t="s">
        <v>4</v>
      </c>
      <c r="D20" s="45" t="s">
        <v>40</v>
      </c>
      <c r="E20" s="46" t="s">
        <v>176</v>
      </c>
      <c r="F20" s="45" t="s">
        <v>63</v>
      </c>
      <c r="G20" s="14"/>
      <c r="H20" s="4"/>
      <c r="I20" s="4"/>
      <c r="J20" s="4"/>
      <c r="K20" s="4"/>
      <c r="L20" s="4"/>
      <c r="M20" s="4"/>
    </row>
    <row r="21" spans="1:13">
      <c r="A21" s="24" t="s">
        <v>60</v>
      </c>
      <c r="B21" s="202">
        <v>915</v>
      </c>
      <c r="C21" s="45" t="s">
        <v>4</v>
      </c>
      <c r="D21" s="45" t="s">
        <v>40</v>
      </c>
      <c r="E21" s="46" t="s">
        <v>98</v>
      </c>
      <c r="F21" s="45" t="s">
        <v>49</v>
      </c>
      <c r="G21" s="14">
        <v>3.4</v>
      </c>
      <c r="H21" s="4"/>
      <c r="I21" s="4"/>
      <c r="J21" s="4"/>
      <c r="K21" s="4"/>
      <c r="L21" s="4"/>
      <c r="M21" s="4"/>
    </row>
    <row r="22" spans="1:13" ht="40.5">
      <c r="A22" s="23" t="s">
        <v>81</v>
      </c>
      <c r="B22" s="202">
        <v>915</v>
      </c>
      <c r="C22" s="45" t="s">
        <v>4</v>
      </c>
      <c r="D22" s="45" t="s">
        <v>10</v>
      </c>
      <c r="E22" s="46" t="s">
        <v>94</v>
      </c>
      <c r="F22" s="45" t="s">
        <v>1</v>
      </c>
      <c r="G22" s="44">
        <f>G23</f>
        <v>4</v>
      </c>
      <c r="H22" s="4"/>
      <c r="I22" s="4"/>
      <c r="J22" s="4"/>
      <c r="K22" s="4"/>
      <c r="L22" s="4"/>
      <c r="M22" s="4"/>
    </row>
    <row r="23" spans="1:13" ht="27">
      <c r="A23" s="23" t="s">
        <v>219</v>
      </c>
      <c r="B23" s="12">
        <v>915</v>
      </c>
      <c r="C23" s="21" t="s">
        <v>4</v>
      </c>
      <c r="D23" s="21" t="s">
        <v>10</v>
      </c>
      <c r="E23" s="22" t="s">
        <v>95</v>
      </c>
      <c r="F23" s="21" t="s">
        <v>1</v>
      </c>
      <c r="G23" s="17">
        <f>G24</f>
        <v>4</v>
      </c>
      <c r="H23" s="4"/>
      <c r="I23" s="4"/>
      <c r="J23" s="4"/>
      <c r="K23" s="4"/>
      <c r="L23" s="4"/>
      <c r="M23" s="4"/>
    </row>
    <row r="24" spans="1:13" ht="25.5">
      <c r="A24" s="24" t="s">
        <v>45</v>
      </c>
      <c r="B24" s="12">
        <v>915</v>
      </c>
      <c r="C24" s="45" t="s">
        <v>4</v>
      </c>
      <c r="D24" s="45" t="s">
        <v>10</v>
      </c>
      <c r="E24" s="47" t="s">
        <v>96</v>
      </c>
      <c r="F24" s="45" t="s">
        <v>1</v>
      </c>
      <c r="G24" s="14">
        <f>G25</f>
        <v>4</v>
      </c>
      <c r="H24" s="4"/>
      <c r="I24" s="4"/>
      <c r="J24" s="4"/>
      <c r="K24" s="4"/>
      <c r="L24" s="4"/>
      <c r="M24" s="4"/>
    </row>
    <row r="25" spans="1:13" ht="38.25">
      <c r="A25" s="24" t="s">
        <v>185</v>
      </c>
      <c r="B25" s="12">
        <v>915</v>
      </c>
      <c r="C25" s="45" t="s">
        <v>4</v>
      </c>
      <c r="D25" s="45" t="s">
        <v>10</v>
      </c>
      <c r="E25" s="47" t="s">
        <v>179</v>
      </c>
      <c r="F25" s="45" t="s">
        <v>1</v>
      </c>
      <c r="G25" s="14">
        <f>G26</f>
        <v>4</v>
      </c>
      <c r="H25" s="4"/>
      <c r="I25" s="4"/>
      <c r="J25" s="4"/>
      <c r="K25" s="4"/>
      <c r="L25" s="4"/>
      <c r="M25" s="4"/>
    </row>
    <row r="26" spans="1:13">
      <c r="A26" s="24" t="s">
        <v>21</v>
      </c>
      <c r="B26" s="12">
        <v>915</v>
      </c>
      <c r="C26" s="45" t="s">
        <v>4</v>
      </c>
      <c r="D26" s="45" t="s">
        <v>10</v>
      </c>
      <c r="E26" s="47" t="s">
        <v>179</v>
      </c>
      <c r="F26" s="45" t="s">
        <v>63</v>
      </c>
      <c r="G26" s="14">
        <v>4</v>
      </c>
      <c r="H26" s="4"/>
      <c r="I26" s="4"/>
      <c r="J26" s="4"/>
      <c r="K26" s="4"/>
      <c r="L26" s="4"/>
      <c r="M26" s="4"/>
    </row>
    <row r="27" spans="1:13">
      <c r="A27" s="25" t="s">
        <v>180</v>
      </c>
      <c r="B27" s="12">
        <v>915</v>
      </c>
      <c r="C27" s="45" t="s">
        <v>4</v>
      </c>
      <c r="D27" s="45" t="s">
        <v>22</v>
      </c>
      <c r="E27" s="47" t="s">
        <v>94</v>
      </c>
      <c r="F27" s="45" t="s">
        <v>1</v>
      </c>
      <c r="G27" s="14">
        <f>G28</f>
        <v>44</v>
      </c>
      <c r="H27" s="4"/>
      <c r="I27" s="4"/>
      <c r="J27" s="4"/>
      <c r="K27" s="4"/>
      <c r="L27" s="4"/>
      <c r="M27" s="4"/>
    </row>
    <row r="28" spans="1:13" ht="24">
      <c r="A28" s="203" t="s">
        <v>219</v>
      </c>
      <c r="B28" s="12">
        <v>915</v>
      </c>
      <c r="C28" s="45" t="s">
        <v>4</v>
      </c>
      <c r="D28" s="45" t="s">
        <v>22</v>
      </c>
      <c r="E28" s="47" t="s">
        <v>95</v>
      </c>
      <c r="F28" s="45" t="s">
        <v>1</v>
      </c>
      <c r="G28" s="14">
        <f>G29</f>
        <v>44</v>
      </c>
      <c r="H28" s="4"/>
      <c r="I28" s="4"/>
      <c r="J28" s="4"/>
      <c r="K28" s="4"/>
      <c r="L28" s="4"/>
      <c r="M28" s="4"/>
    </row>
    <row r="29" spans="1:13" ht="25.5">
      <c r="A29" s="24" t="s">
        <v>45</v>
      </c>
      <c r="B29" s="12">
        <v>915</v>
      </c>
      <c r="C29" s="45" t="s">
        <v>4</v>
      </c>
      <c r="D29" s="45" t="s">
        <v>22</v>
      </c>
      <c r="E29" s="47" t="s">
        <v>96</v>
      </c>
      <c r="F29" s="45" t="s">
        <v>1</v>
      </c>
      <c r="G29" s="14">
        <f>G30</f>
        <v>44</v>
      </c>
      <c r="H29" s="4"/>
      <c r="I29" s="4"/>
      <c r="J29" s="4"/>
      <c r="K29" s="4"/>
      <c r="L29" s="4"/>
      <c r="M29" s="4"/>
    </row>
    <row r="30" spans="1:13">
      <c r="A30" s="24" t="s">
        <v>44</v>
      </c>
      <c r="B30" s="12">
        <v>915</v>
      </c>
      <c r="C30" s="45" t="s">
        <v>4</v>
      </c>
      <c r="D30" s="45" t="s">
        <v>22</v>
      </c>
      <c r="E30" s="47" t="s">
        <v>270</v>
      </c>
      <c r="F30" s="45" t="s">
        <v>1</v>
      </c>
      <c r="G30" s="14">
        <f>G31</f>
        <v>44</v>
      </c>
      <c r="H30" s="4"/>
      <c r="I30" s="4"/>
      <c r="J30" s="4"/>
      <c r="K30" s="4"/>
      <c r="L30" s="4"/>
      <c r="M30" s="4"/>
    </row>
    <row r="31" spans="1:13" ht="15.75" customHeight="1">
      <c r="A31" s="24" t="s">
        <v>271</v>
      </c>
      <c r="B31" s="12">
        <v>915</v>
      </c>
      <c r="C31" s="45" t="s">
        <v>4</v>
      </c>
      <c r="D31" s="45" t="s">
        <v>22</v>
      </c>
      <c r="E31" s="47" t="s">
        <v>272</v>
      </c>
      <c r="F31" s="45" t="s">
        <v>273</v>
      </c>
      <c r="G31" s="14">
        <v>44</v>
      </c>
      <c r="H31" s="4"/>
      <c r="I31" s="4"/>
      <c r="J31" s="4"/>
      <c r="K31" s="4"/>
      <c r="L31" s="4"/>
      <c r="M31" s="4"/>
    </row>
    <row r="32" spans="1:13" hidden="1">
      <c r="A32" s="23" t="s">
        <v>80</v>
      </c>
      <c r="B32" s="12">
        <v>915</v>
      </c>
      <c r="C32" s="45" t="s">
        <v>4</v>
      </c>
      <c r="D32" s="45" t="s">
        <v>15</v>
      </c>
      <c r="E32" s="46" t="s">
        <v>94</v>
      </c>
      <c r="F32" s="45" t="s">
        <v>1</v>
      </c>
      <c r="G32" s="14">
        <f>G33</f>
        <v>0</v>
      </c>
      <c r="H32" s="4"/>
      <c r="I32" s="4"/>
      <c r="J32" s="4"/>
      <c r="K32" s="4"/>
      <c r="L32" s="4"/>
      <c r="M32" s="4"/>
    </row>
    <row r="33" spans="1:13" ht="27" hidden="1">
      <c r="A33" s="23" t="s">
        <v>219</v>
      </c>
      <c r="B33" s="12">
        <v>915</v>
      </c>
      <c r="C33" s="21" t="s">
        <v>4</v>
      </c>
      <c r="D33" s="21" t="s">
        <v>15</v>
      </c>
      <c r="E33" s="22" t="s">
        <v>95</v>
      </c>
      <c r="F33" s="21" t="s">
        <v>1</v>
      </c>
      <c r="G33" s="17">
        <f>G34</f>
        <v>0</v>
      </c>
      <c r="H33" s="4"/>
      <c r="I33" s="4"/>
      <c r="J33" s="4"/>
      <c r="K33" s="4"/>
      <c r="L33" s="4"/>
      <c r="M33" s="4"/>
    </row>
    <row r="34" spans="1:13" ht="25.5" hidden="1">
      <c r="A34" s="24" t="s">
        <v>45</v>
      </c>
      <c r="B34" s="12">
        <v>915</v>
      </c>
      <c r="C34" s="45" t="s">
        <v>4</v>
      </c>
      <c r="D34" s="45" t="s">
        <v>15</v>
      </c>
      <c r="E34" s="46" t="s">
        <v>96</v>
      </c>
      <c r="F34" s="45" t="s">
        <v>1</v>
      </c>
      <c r="G34" s="14">
        <f>G35</f>
        <v>0</v>
      </c>
      <c r="H34" s="4"/>
      <c r="I34" s="4"/>
      <c r="J34" s="4"/>
      <c r="K34" s="4"/>
      <c r="L34" s="4"/>
      <c r="M34" s="4"/>
    </row>
    <row r="35" spans="1:13" hidden="1">
      <c r="A35" s="24" t="s">
        <v>79</v>
      </c>
      <c r="B35" s="12">
        <v>915</v>
      </c>
      <c r="C35" s="45" t="s">
        <v>4</v>
      </c>
      <c r="D35" s="45" t="s">
        <v>15</v>
      </c>
      <c r="E35" s="46" t="s">
        <v>102</v>
      </c>
      <c r="F35" s="45" t="s">
        <v>78</v>
      </c>
      <c r="G35" s="14">
        <v>0</v>
      </c>
      <c r="H35" s="4"/>
      <c r="I35" s="4"/>
      <c r="J35" s="4"/>
      <c r="K35" s="4"/>
      <c r="L35" s="4"/>
      <c r="M35" s="4"/>
    </row>
    <row r="36" spans="1:13">
      <c r="A36" s="27" t="s">
        <v>77</v>
      </c>
      <c r="B36" s="12">
        <v>915</v>
      </c>
      <c r="C36" s="45" t="s">
        <v>4</v>
      </c>
      <c r="D36" s="45" t="s">
        <v>17</v>
      </c>
      <c r="E36" s="46" t="s">
        <v>94</v>
      </c>
      <c r="F36" s="45" t="s">
        <v>1</v>
      </c>
      <c r="G36" s="44">
        <f>G38</f>
        <v>843.6</v>
      </c>
      <c r="H36" s="4"/>
      <c r="I36" s="4"/>
      <c r="J36" s="4"/>
      <c r="K36" s="4"/>
      <c r="L36" s="4"/>
      <c r="M36" s="4"/>
    </row>
    <row r="37" spans="1:13" ht="27">
      <c r="A37" s="23" t="s">
        <v>226</v>
      </c>
      <c r="B37" s="12">
        <v>915</v>
      </c>
      <c r="C37" s="21" t="s">
        <v>4</v>
      </c>
      <c r="D37" s="21" t="s">
        <v>17</v>
      </c>
      <c r="E37" s="22" t="s">
        <v>95</v>
      </c>
      <c r="F37" s="21" t="s">
        <v>1</v>
      </c>
      <c r="G37" s="17">
        <f>G38</f>
        <v>843.6</v>
      </c>
      <c r="H37" s="4"/>
      <c r="I37" s="4"/>
      <c r="J37" s="4"/>
      <c r="K37" s="4"/>
      <c r="L37" s="4"/>
      <c r="M37" s="4"/>
    </row>
    <row r="38" spans="1:13" ht="25.5">
      <c r="A38" s="24" t="s">
        <v>45</v>
      </c>
      <c r="B38" s="12">
        <v>915</v>
      </c>
      <c r="C38" s="45" t="s">
        <v>4</v>
      </c>
      <c r="D38" s="45" t="s">
        <v>17</v>
      </c>
      <c r="E38" s="46" t="s">
        <v>96</v>
      </c>
      <c r="F38" s="45" t="s">
        <v>1</v>
      </c>
      <c r="G38" s="14">
        <f>G39+G40+G41</f>
        <v>843.6</v>
      </c>
      <c r="H38" s="4"/>
      <c r="I38" s="4"/>
      <c r="J38" s="4"/>
      <c r="K38" s="4"/>
      <c r="L38" s="4"/>
      <c r="M38" s="4"/>
    </row>
    <row r="39" spans="1:13" ht="25.5">
      <c r="A39" s="24" t="s">
        <v>76</v>
      </c>
      <c r="B39" s="202">
        <v>915</v>
      </c>
      <c r="C39" s="45" t="s">
        <v>4</v>
      </c>
      <c r="D39" s="45" t="s">
        <v>17</v>
      </c>
      <c r="E39" s="46" t="s">
        <v>103</v>
      </c>
      <c r="F39" s="45" t="s">
        <v>5</v>
      </c>
      <c r="G39" s="14">
        <v>618.70000000000005</v>
      </c>
      <c r="H39" s="4"/>
      <c r="I39" s="4"/>
      <c r="J39" s="4"/>
      <c r="K39" s="4"/>
      <c r="L39" s="4"/>
      <c r="M39" s="4"/>
    </row>
    <row r="40" spans="1:13" ht="25.5">
      <c r="A40" s="24" t="s">
        <v>43</v>
      </c>
      <c r="B40" s="202">
        <v>915</v>
      </c>
      <c r="C40" s="45" t="s">
        <v>4</v>
      </c>
      <c r="D40" s="45" t="s">
        <v>17</v>
      </c>
      <c r="E40" s="46" t="s">
        <v>103</v>
      </c>
      <c r="F40" s="45" t="s">
        <v>42</v>
      </c>
      <c r="G40" s="14">
        <v>224.9</v>
      </c>
      <c r="H40" s="4"/>
      <c r="I40" s="4"/>
      <c r="J40" s="4"/>
      <c r="K40" s="4"/>
      <c r="L40" s="4"/>
      <c r="M40" s="4"/>
    </row>
    <row r="41" spans="1:13" hidden="1">
      <c r="A41" s="24" t="s">
        <v>60</v>
      </c>
      <c r="B41" s="202">
        <v>915</v>
      </c>
      <c r="C41" s="45" t="s">
        <v>4</v>
      </c>
      <c r="D41" s="45" t="s">
        <v>17</v>
      </c>
      <c r="E41" s="46" t="s">
        <v>103</v>
      </c>
      <c r="F41" s="45" t="s">
        <v>49</v>
      </c>
      <c r="G41" s="14"/>
      <c r="H41" s="4"/>
      <c r="I41" s="4"/>
      <c r="J41" s="4"/>
      <c r="K41" s="4"/>
      <c r="L41" s="4"/>
      <c r="M41" s="4"/>
    </row>
    <row r="42" spans="1:13">
      <c r="A42" s="28" t="s">
        <v>75</v>
      </c>
      <c r="B42" s="12">
        <v>915</v>
      </c>
      <c r="C42" s="45" t="s">
        <v>20</v>
      </c>
      <c r="D42" s="45" t="s">
        <v>2</v>
      </c>
      <c r="E42" s="46" t="s">
        <v>94</v>
      </c>
      <c r="F42" s="45" t="s">
        <v>1</v>
      </c>
      <c r="G42" s="44">
        <f>G43</f>
        <v>113</v>
      </c>
      <c r="H42" s="4"/>
      <c r="I42" s="4"/>
      <c r="J42" s="4"/>
      <c r="K42" s="4"/>
      <c r="L42" s="4"/>
      <c r="M42" s="4"/>
    </row>
    <row r="43" spans="1:13">
      <c r="A43" s="24" t="s">
        <v>74</v>
      </c>
      <c r="B43" s="12">
        <v>915</v>
      </c>
      <c r="C43" s="45" t="s">
        <v>20</v>
      </c>
      <c r="D43" s="45" t="s">
        <v>7</v>
      </c>
      <c r="E43" s="46" t="s">
        <v>94</v>
      </c>
      <c r="F43" s="45" t="s">
        <v>1</v>
      </c>
      <c r="G43" s="44">
        <f>G44</f>
        <v>113</v>
      </c>
      <c r="H43" s="4"/>
      <c r="I43" s="4"/>
      <c r="J43" s="4"/>
      <c r="K43" s="4"/>
      <c r="L43" s="4"/>
      <c r="M43" s="4"/>
    </row>
    <row r="44" spans="1:13" ht="27">
      <c r="A44" s="23" t="s">
        <v>226</v>
      </c>
      <c r="B44" s="12">
        <v>915</v>
      </c>
      <c r="C44" s="21" t="s">
        <v>20</v>
      </c>
      <c r="D44" s="21" t="s">
        <v>7</v>
      </c>
      <c r="E44" s="22" t="s">
        <v>95</v>
      </c>
      <c r="F44" s="21" t="s">
        <v>1</v>
      </c>
      <c r="G44" s="17">
        <f>G45</f>
        <v>113</v>
      </c>
      <c r="H44" s="4"/>
      <c r="I44" s="4"/>
      <c r="J44" s="4"/>
      <c r="K44" s="4"/>
      <c r="L44" s="4"/>
      <c r="M44" s="4"/>
    </row>
    <row r="45" spans="1:13" ht="25.5">
      <c r="A45" s="24" t="s">
        <v>73</v>
      </c>
      <c r="B45" s="202">
        <v>915</v>
      </c>
      <c r="C45" s="45" t="s">
        <v>20</v>
      </c>
      <c r="D45" s="45" t="s">
        <v>7</v>
      </c>
      <c r="E45" s="46" t="s">
        <v>106</v>
      </c>
      <c r="F45" s="45" t="s">
        <v>1</v>
      </c>
      <c r="G45" s="14">
        <f>G47+G46</f>
        <v>113</v>
      </c>
      <c r="H45" s="4"/>
      <c r="I45" s="4"/>
      <c r="J45" s="4"/>
      <c r="K45" s="4"/>
      <c r="L45" s="4"/>
      <c r="M45" s="4"/>
    </row>
    <row r="46" spans="1:13" ht="25.5">
      <c r="A46" s="24" t="s">
        <v>72</v>
      </c>
      <c r="B46" s="202">
        <v>915</v>
      </c>
      <c r="C46" s="45" t="s">
        <v>20</v>
      </c>
      <c r="D46" s="45" t="s">
        <v>7</v>
      </c>
      <c r="E46" s="46" t="s">
        <v>106</v>
      </c>
      <c r="F46" s="45" t="s">
        <v>16</v>
      </c>
      <c r="G46" s="14">
        <v>113</v>
      </c>
      <c r="H46" s="4"/>
      <c r="I46" s="4"/>
      <c r="J46" s="4"/>
      <c r="K46" s="4"/>
      <c r="L46" s="4"/>
      <c r="M46" s="4"/>
    </row>
    <row r="47" spans="1:13" ht="25.5" hidden="1">
      <c r="A47" s="24" t="s">
        <v>43</v>
      </c>
      <c r="B47" s="202">
        <v>915</v>
      </c>
      <c r="C47" s="45" t="s">
        <v>20</v>
      </c>
      <c r="D47" s="45" t="s">
        <v>7</v>
      </c>
      <c r="E47" s="46" t="s">
        <v>106</v>
      </c>
      <c r="F47" s="45" t="s">
        <v>42</v>
      </c>
      <c r="G47" s="14">
        <v>0</v>
      </c>
      <c r="H47" s="4"/>
      <c r="I47" s="4"/>
      <c r="J47" s="4"/>
      <c r="K47" s="4"/>
      <c r="L47" s="4"/>
      <c r="M47" s="4"/>
    </row>
    <row r="48" spans="1:13" ht="25.5" hidden="1">
      <c r="A48" s="29" t="s">
        <v>71</v>
      </c>
      <c r="B48" s="202">
        <v>915</v>
      </c>
      <c r="C48" s="45" t="s">
        <v>7</v>
      </c>
      <c r="D48" s="45" t="s">
        <v>2</v>
      </c>
      <c r="E48" s="46" t="s">
        <v>94</v>
      </c>
      <c r="F48" s="45" t="s">
        <v>1</v>
      </c>
      <c r="G48" s="44">
        <f t="shared" ref="G48:G53" si="0">G49</f>
        <v>0</v>
      </c>
      <c r="H48" s="4"/>
      <c r="I48" s="4"/>
      <c r="J48" s="4"/>
      <c r="K48" s="4"/>
      <c r="L48" s="4"/>
      <c r="M48" s="4"/>
    </row>
    <row r="49" spans="1:13" hidden="1">
      <c r="A49" s="26" t="s">
        <v>99</v>
      </c>
      <c r="B49" s="12">
        <v>915</v>
      </c>
      <c r="C49" s="45" t="s">
        <v>7</v>
      </c>
      <c r="D49" s="45" t="s">
        <v>2</v>
      </c>
      <c r="E49" s="46" t="s">
        <v>94</v>
      </c>
      <c r="F49" s="45" t="s">
        <v>1</v>
      </c>
      <c r="G49" s="14">
        <f t="shared" si="0"/>
        <v>0</v>
      </c>
      <c r="H49" s="4"/>
      <c r="I49" s="4"/>
      <c r="J49" s="4"/>
      <c r="K49" s="4"/>
      <c r="L49" s="4"/>
      <c r="M49" s="4"/>
    </row>
    <row r="50" spans="1:13" hidden="1">
      <c r="A50" s="29" t="s">
        <v>70</v>
      </c>
      <c r="B50" s="12">
        <v>915</v>
      </c>
      <c r="C50" s="45" t="s">
        <v>7</v>
      </c>
      <c r="D50" s="45" t="s">
        <v>12</v>
      </c>
      <c r="E50" s="46" t="s">
        <v>94</v>
      </c>
      <c r="F50" s="45" t="s">
        <v>1</v>
      </c>
      <c r="G50" s="44">
        <f t="shared" si="0"/>
        <v>0</v>
      </c>
      <c r="H50" s="4"/>
      <c r="I50" s="4"/>
      <c r="J50" s="4"/>
      <c r="K50" s="4"/>
      <c r="L50" s="4"/>
      <c r="M50" s="4"/>
    </row>
    <row r="51" spans="1:13" ht="40.5" hidden="1">
      <c r="A51" s="23" t="s">
        <v>107</v>
      </c>
      <c r="B51" s="202">
        <v>915</v>
      </c>
      <c r="C51" s="45" t="s">
        <v>7</v>
      </c>
      <c r="D51" s="45" t="s">
        <v>12</v>
      </c>
      <c r="E51" s="46" t="s">
        <v>94</v>
      </c>
      <c r="F51" s="45" t="s">
        <v>1</v>
      </c>
      <c r="G51" s="14">
        <f t="shared" si="0"/>
        <v>0</v>
      </c>
      <c r="H51" s="4"/>
      <c r="I51" s="4"/>
      <c r="J51" s="4"/>
      <c r="K51" s="4"/>
      <c r="L51" s="4"/>
      <c r="M51" s="4"/>
    </row>
    <row r="52" spans="1:13" hidden="1">
      <c r="A52" s="24" t="s">
        <v>44</v>
      </c>
      <c r="B52" s="12">
        <v>915</v>
      </c>
      <c r="C52" s="45" t="s">
        <v>7</v>
      </c>
      <c r="D52" s="45" t="s">
        <v>12</v>
      </c>
      <c r="E52" s="46" t="s">
        <v>108</v>
      </c>
      <c r="F52" s="45" t="s">
        <v>1</v>
      </c>
      <c r="G52" s="14">
        <f t="shared" si="0"/>
        <v>0</v>
      </c>
      <c r="H52" s="4"/>
      <c r="I52" s="4"/>
      <c r="J52" s="4"/>
      <c r="K52" s="4"/>
      <c r="L52" s="4"/>
      <c r="M52" s="4"/>
    </row>
    <row r="53" spans="1:13" ht="25.5" hidden="1">
      <c r="A53" s="24" t="s">
        <v>109</v>
      </c>
      <c r="B53" s="12">
        <v>915</v>
      </c>
      <c r="C53" s="45" t="s">
        <v>7</v>
      </c>
      <c r="D53" s="45" t="s">
        <v>12</v>
      </c>
      <c r="E53" s="46" t="s">
        <v>108</v>
      </c>
      <c r="F53" s="45" t="s">
        <v>1</v>
      </c>
      <c r="G53" s="14">
        <f t="shared" si="0"/>
        <v>0</v>
      </c>
      <c r="H53" s="4"/>
      <c r="I53" s="4"/>
      <c r="J53" s="4"/>
      <c r="K53" s="4"/>
      <c r="L53" s="4"/>
      <c r="M53" s="4"/>
    </row>
    <row r="54" spans="1:13" ht="25.5" hidden="1">
      <c r="A54" s="24" t="s">
        <v>43</v>
      </c>
      <c r="B54" s="12">
        <v>915</v>
      </c>
      <c r="C54" s="45" t="s">
        <v>7</v>
      </c>
      <c r="D54" s="45" t="s">
        <v>12</v>
      </c>
      <c r="E54" s="46" t="s">
        <v>108</v>
      </c>
      <c r="F54" s="45" t="s">
        <v>42</v>
      </c>
      <c r="G54" s="14">
        <v>0</v>
      </c>
      <c r="H54" s="4"/>
      <c r="I54" s="4"/>
      <c r="J54" s="4"/>
      <c r="K54" s="4"/>
      <c r="L54" s="4"/>
      <c r="M54" s="4"/>
    </row>
    <row r="55" spans="1:13">
      <c r="A55" s="30" t="s">
        <v>69</v>
      </c>
      <c r="B55" s="12">
        <v>915</v>
      </c>
      <c r="C55" s="45" t="s">
        <v>40</v>
      </c>
      <c r="D55" s="45" t="s">
        <v>2</v>
      </c>
      <c r="E55" s="46" t="s">
        <v>94</v>
      </c>
      <c r="F55" s="45" t="s">
        <v>1</v>
      </c>
      <c r="G55" s="44">
        <f>G56+G67</f>
        <v>2286.9</v>
      </c>
      <c r="H55" s="4"/>
      <c r="I55" s="4"/>
      <c r="J55" s="4"/>
      <c r="K55" s="4"/>
      <c r="L55" s="4"/>
      <c r="M55" s="4"/>
    </row>
    <row r="56" spans="1:13">
      <c r="A56" s="24" t="s">
        <v>68</v>
      </c>
      <c r="B56" s="12">
        <v>915</v>
      </c>
      <c r="C56" s="45" t="s">
        <v>40</v>
      </c>
      <c r="D56" s="45" t="s">
        <v>66</v>
      </c>
      <c r="E56" s="46" t="s">
        <v>94</v>
      </c>
      <c r="F56" s="45" t="s">
        <v>1</v>
      </c>
      <c r="G56" s="44">
        <f>G57</f>
        <v>2279.9</v>
      </c>
      <c r="H56" s="4"/>
      <c r="I56" s="4"/>
      <c r="J56" s="4"/>
      <c r="K56" s="4"/>
      <c r="L56" s="4"/>
      <c r="M56" s="4"/>
    </row>
    <row r="57" spans="1:13" ht="27">
      <c r="A57" s="23" t="s">
        <v>224</v>
      </c>
      <c r="B57" s="12">
        <v>915</v>
      </c>
      <c r="C57" s="21" t="s">
        <v>40</v>
      </c>
      <c r="D57" s="21" t="s">
        <v>66</v>
      </c>
      <c r="E57" s="22" t="s">
        <v>110</v>
      </c>
      <c r="F57" s="21" t="s">
        <v>1</v>
      </c>
      <c r="G57" s="17">
        <f>G58+G61+G64</f>
        <v>2279.9</v>
      </c>
      <c r="H57" s="4"/>
      <c r="I57" s="4"/>
      <c r="J57" s="4"/>
      <c r="K57" s="4"/>
      <c r="L57" s="4"/>
      <c r="M57" s="4"/>
    </row>
    <row r="58" spans="1:13">
      <c r="A58" s="24" t="s">
        <v>44</v>
      </c>
      <c r="B58" s="12">
        <v>915</v>
      </c>
      <c r="C58" s="45" t="s">
        <v>40</v>
      </c>
      <c r="D58" s="45" t="s">
        <v>66</v>
      </c>
      <c r="E58" s="46" t="s">
        <v>111</v>
      </c>
      <c r="F58" s="45" t="s">
        <v>1</v>
      </c>
      <c r="G58" s="14">
        <f>G59</f>
        <v>285.7</v>
      </c>
      <c r="H58" s="4"/>
      <c r="I58" s="4"/>
      <c r="J58" s="4"/>
      <c r="K58" s="4"/>
      <c r="L58" s="4"/>
      <c r="M58" s="4"/>
    </row>
    <row r="59" spans="1:13">
      <c r="A59" s="24" t="s">
        <v>67</v>
      </c>
      <c r="B59" s="12">
        <v>915</v>
      </c>
      <c r="C59" s="45" t="s">
        <v>40</v>
      </c>
      <c r="D59" s="45" t="s">
        <v>66</v>
      </c>
      <c r="E59" s="46" t="s">
        <v>206</v>
      </c>
      <c r="F59" s="45" t="s">
        <v>1</v>
      </c>
      <c r="G59" s="14">
        <f>G60</f>
        <v>285.7</v>
      </c>
      <c r="H59" s="4"/>
      <c r="I59" s="4"/>
      <c r="J59" s="4"/>
      <c r="K59" s="4"/>
      <c r="L59" s="4"/>
      <c r="M59" s="4"/>
    </row>
    <row r="60" spans="1:13" ht="25.5">
      <c r="A60" s="24" t="s">
        <v>43</v>
      </c>
      <c r="B60" s="12">
        <v>915</v>
      </c>
      <c r="C60" s="45" t="s">
        <v>40</v>
      </c>
      <c r="D60" s="45" t="s">
        <v>66</v>
      </c>
      <c r="E60" s="46" t="s">
        <v>206</v>
      </c>
      <c r="F60" s="45" t="s">
        <v>42</v>
      </c>
      <c r="G60" s="14">
        <v>285.7</v>
      </c>
      <c r="H60" s="4"/>
      <c r="I60" s="4"/>
      <c r="J60" s="4"/>
      <c r="K60" s="4"/>
      <c r="L60" s="4"/>
      <c r="M60" s="4"/>
    </row>
    <row r="61" spans="1:13">
      <c r="A61" s="24" t="s">
        <v>44</v>
      </c>
      <c r="B61" s="12">
        <v>915</v>
      </c>
      <c r="C61" s="45" t="s">
        <v>40</v>
      </c>
      <c r="D61" s="45" t="s">
        <v>66</v>
      </c>
      <c r="E61" s="46" t="s">
        <v>203</v>
      </c>
      <c r="F61" s="45" t="s">
        <v>1</v>
      </c>
      <c r="G61" s="44">
        <f>G62</f>
        <v>1448.4</v>
      </c>
      <c r="H61" s="4"/>
      <c r="I61" s="4"/>
      <c r="J61" s="4"/>
      <c r="K61" s="4"/>
      <c r="L61" s="4"/>
      <c r="M61" s="4"/>
    </row>
    <row r="62" spans="1:13" ht="38.25">
      <c r="A62" s="24" t="s">
        <v>274</v>
      </c>
      <c r="B62" s="12">
        <v>915</v>
      </c>
      <c r="C62" s="45" t="s">
        <v>40</v>
      </c>
      <c r="D62" s="45" t="s">
        <v>66</v>
      </c>
      <c r="E62" s="46" t="s">
        <v>275</v>
      </c>
      <c r="F62" s="45" t="s">
        <v>1</v>
      </c>
      <c r="G62" s="14">
        <f>G63</f>
        <v>1448.4</v>
      </c>
    </row>
    <row r="63" spans="1:13" ht="25.5">
      <c r="A63" s="24" t="s">
        <v>43</v>
      </c>
      <c r="B63" s="12">
        <v>915</v>
      </c>
      <c r="C63" s="45" t="s">
        <v>40</v>
      </c>
      <c r="D63" s="45" t="s">
        <v>66</v>
      </c>
      <c r="E63" s="46" t="s">
        <v>275</v>
      </c>
      <c r="F63" s="45" t="s">
        <v>42</v>
      </c>
      <c r="G63" s="14">
        <v>1448.4</v>
      </c>
    </row>
    <row r="64" spans="1:13" ht="25.5">
      <c r="A64" s="24" t="s">
        <v>276</v>
      </c>
      <c r="B64" s="12">
        <v>915</v>
      </c>
      <c r="C64" s="45" t="s">
        <v>40</v>
      </c>
      <c r="D64" s="45" t="s">
        <v>66</v>
      </c>
      <c r="E64" s="46" t="s">
        <v>215</v>
      </c>
      <c r="F64" s="45" t="s">
        <v>1</v>
      </c>
      <c r="G64" s="44">
        <f>G65</f>
        <v>545.79999999999995</v>
      </c>
    </row>
    <row r="65" spans="1:7" ht="38.25">
      <c r="A65" s="24" t="s">
        <v>277</v>
      </c>
      <c r="B65" s="12">
        <v>915</v>
      </c>
      <c r="C65" s="45" t="s">
        <v>40</v>
      </c>
      <c r="D65" s="45" t="s">
        <v>66</v>
      </c>
      <c r="E65" s="46" t="s">
        <v>278</v>
      </c>
      <c r="F65" s="45" t="s">
        <v>1</v>
      </c>
      <c r="G65" s="14">
        <f>G66</f>
        <v>545.79999999999995</v>
      </c>
    </row>
    <row r="66" spans="1:7" ht="25.5">
      <c r="A66" s="24" t="s">
        <v>43</v>
      </c>
      <c r="B66" s="12">
        <v>915</v>
      </c>
      <c r="C66" s="45" t="s">
        <v>40</v>
      </c>
      <c r="D66" s="45" t="s">
        <v>66</v>
      </c>
      <c r="E66" s="46" t="s">
        <v>278</v>
      </c>
      <c r="F66" s="45" t="s">
        <v>42</v>
      </c>
      <c r="G66" s="14">
        <v>545.79999999999995</v>
      </c>
    </row>
    <row r="67" spans="1:7">
      <c r="A67" s="29" t="s">
        <v>65</v>
      </c>
      <c r="B67" s="12">
        <v>915</v>
      </c>
      <c r="C67" s="45" t="s">
        <v>40</v>
      </c>
      <c r="D67" s="45" t="s">
        <v>64</v>
      </c>
      <c r="E67" s="46" t="s">
        <v>94</v>
      </c>
      <c r="F67" s="45" t="s">
        <v>1</v>
      </c>
      <c r="G67" s="44">
        <f>G68+G71+G74</f>
        <v>7</v>
      </c>
    </row>
    <row r="68" spans="1:7" ht="27" hidden="1">
      <c r="A68" s="31" t="s">
        <v>227</v>
      </c>
      <c r="B68" s="12">
        <v>915</v>
      </c>
      <c r="C68" s="21" t="s">
        <v>40</v>
      </c>
      <c r="D68" s="21" t="s">
        <v>64</v>
      </c>
      <c r="E68" s="22" t="s">
        <v>104</v>
      </c>
      <c r="F68" s="21" t="s">
        <v>1</v>
      </c>
      <c r="G68" s="17">
        <f>G69</f>
        <v>0</v>
      </c>
    </row>
    <row r="69" spans="1:7" hidden="1">
      <c r="A69" s="24" t="s">
        <v>44</v>
      </c>
      <c r="B69" s="12">
        <v>915</v>
      </c>
      <c r="C69" s="21" t="s">
        <v>40</v>
      </c>
      <c r="D69" s="21" t="s">
        <v>64</v>
      </c>
      <c r="E69" s="22" t="s">
        <v>105</v>
      </c>
      <c r="F69" s="21" t="s">
        <v>1</v>
      </c>
      <c r="G69" s="14">
        <f>G70</f>
        <v>0</v>
      </c>
    </row>
    <row r="70" spans="1:7" ht="25.5" hidden="1">
      <c r="A70" s="24" t="s">
        <v>43</v>
      </c>
      <c r="B70" s="12">
        <v>915</v>
      </c>
      <c r="C70" s="21" t="s">
        <v>40</v>
      </c>
      <c r="D70" s="21" t="s">
        <v>64</v>
      </c>
      <c r="E70" s="22" t="s">
        <v>207</v>
      </c>
      <c r="F70" s="21" t="s">
        <v>42</v>
      </c>
      <c r="G70" s="14">
        <v>0</v>
      </c>
    </row>
    <row r="71" spans="1:7" ht="40.5" hidden="1">
      <c r="A71" s="23" t="s">
        <v>225</v>
      </c>
      <c r="B71" s="12">
        <v>915</v>
      </c>
      <c r="C71" s="21" t="s">
        <v>40</v>
      </c>
      <c r="D71" s="21" t="s">
        <v>64</v>
      </c>
      <c r="E71" s="22" t="s">
        <v>123</v>
      </c>
      <c r="F71" s="21" t="s">
        <v>1</v>
      </c>
      <c r="G71" s="17">
        <f>G72</f>
        <v>0</v>
      </c>
    </row>
    <row r="72" spans="1:7" hidden="1">
      <c r="A72" s="24" t="s">
        <v>44</v>
      </c>
      <c r="B72" s="12">
        <v>915</v>
      </c>
      <c r="C72" s="21" t="s">
        <v>40</v>
      </c>
      <c r="D72" s="21" t="s">
        <v>64</v>
      </c>
      <c r="E72" s="22" t="s">
        <v>124</v>
      </c>
      <c r="F72" s="21" t="s">
        <v>1</v>
      </c>
      <c r="G72" s="14">
        <f>G73</f>
        <v>0</v>
      </c>
    </row>
    <row r="73" spans="1:7" ht="25.5" hidden="1">
      <c r="A73" s="24" t="s">
        <v>43</v>
      </c>
      <c r="B73" s="12">
        <v>915</v>
      </c>
      <c r="C73" s="21" t="s">
        <v>40</v>
      </c>
      <c r="D73" s="21" t="s">
        <v>64</v>
      </c>
      <c r="E73" s="22" t="s">
        <v>208</v>
      </c>
      <c r="F73" s="21" t="s">
        <v>42</v>
      </c>
      <c r="G73" s="14">
        <v>0</v>
      </c>
    </row>
    <row r="74" spans="1:7">
      <c r="A74" s="26" t="s">
        <v>99</v>
      </c>
      <c r="B74" s="12">
        <v>915</v>
      </c>
      <c r="C74" s="45" t="s">
        <v>40</v>
      </c>
      <c r="D74" s="45" t="s">
        <v>64</v>
      </c>
      <c r="E74" s="46" t="s">
        <v>100</v>
      </c>
      <c r="F74" s="45" t="s">
        <v>1</v>
      </c>
      <c r="G74" s="14">
        <f>G75</f>
        <v>7</v>
      </c>
    </row>
    <row r="75" spans="1:7" ht="25.5">
      <c r="A75" s="24" t="s">
        <v>45</v>
      </c>
      <c r="B75" s="12">
        <v>915</v>
      </c>
      <c r="C75" s="45" t="s">
        <v>40</v>
      </c>
      <c r="D75" s="45" t="s">
        <v>64</v>
      </c>
      <c r="E75" s="46" t="s">
        <v>101</v>
      </c>
      <c r="F75" s="45" t="s">
        <v>1</v>
      </c>
      <c r="G75" s="14">
        <f>G76+G78</f>
        <v>7</v>
      </c>
    </row>
    <row r="76" spans="1:7" ht="25.5">
      <c r="A76" s="24" t="s">
        <v>186</v>
      </c>
      <c r="B76" s="12">
        <v>915</v>
      </c>
      <c r="C76" s="45" t="s">
        <v>40</v>
      </c>
      <c r="D76" s="45" t="s">
        <v>64</v>
      </c>
      <c r="E76" s="46" t="s">
        <v>120</v>
      </c>
      <c r="F76" s="45" t="s">
        <v>1</v>
      </c>
      <c r="G76" s="14">
        <f>G77</f>
        <v>7</v>
      </c>
    </row>
    <row r="77" spans="1:7" ht="15" customHeight="1">
      <c r="A77" s="24" t="s">
        <v>21</v>
      </c>
      <c r="B77" s="12">
        <v>915</v>
      </c>
      <c r="C77" s="45" t="s">
        <v>40</v>
      </c>
      <c r="D77" s="45" t="s">
        <v>64</v>
      </c>
      <c r="E77" s="46" t="s">
        <v>120</v>
      </c>
      <c r="F77" s="45" t="s">
        <v>63</v>
      </c>
      <c r="G77" s="14">
        <v>7</v>
      </c>
    </row>
    <row r="78" spans="1:7" ht="25.5" hidden="1">
      <c r="A78" s="24" t="s">
        <v>182</v>
      </c>
      <c r="B78" s="12">
        <v>915</v>
      </c>
      <c r="C78" s="45" t="s">
        <v>40</v>
      </c>
      <c r="D78" s="45" t="s">
        <v>64</v>
      </c>
      <c r="E78" s="46" t="s">
        <v>101</v>
      </c>
      <c r="F78" s="45" t="s">
        <v>1</v>
      </c>
      <c r="G78" s="14">
        <v>0</v>
      </c>
    </row>
    <row r="79" spans="1:7" hidden="1">
      <c r="A79" s="24" t="s">
        <v>21</v>
      </c>
      <c r="B79" s="12">
        <v>915</v>
      </c>
      <c r="C79" s="45" t="s">
        <v>40</v>
      </c>
      <c r="D79" s="45" t="s">
        <v>64</v>
      </c>
      <c r="E79" s="46" t="s">
        <v>101</v>
      </c>
      <c r="F79" s="45" t="s">
        <v>63</v>
      </c>
      <c r="G79" s="14">
        <v>0</v>
      </c>
    </row>
    <row r="80" spans="1:7">
      <c r="A80" s="29" t="s">
        <v>62</v>
      </c>
      <c r="B80" s="12">
        <v>915</v>
      </c>
      <c r="C80" s="45" t="s">
        <v>55</v>
      </c>
      <c r="D80" s="45" t="s">
        <v>2</v>
      </c>
      <c r="E80" s="46" t="s">
        <v>94</v>
      </c>
      <c r="F80" s="45" t="s">
        <v>1</v>
      </c>
      <c r="G80" s="44">
        <f>G81+G91+G99</f>
        <v>618.90000000000009</v>
      </c>
    </row>
    <row r="81" spans="1:7">
      <c r="A81" s="24" t="s">
        <v>61</v>
      </c>
      <c r="B81" s="12">
        <v>915</v>
      </c>
      <c r="C81" s="45" t="s">
        <v>55</v>
      </c>
      <c r="D81" s="45" t="s">
        <v>4</v>
      </c>
      <c r="E81" s="46" t="s">
        <v>94</v>
      </c>
      <c r="F81" s="45" t="s">
        <v>1</v>
      </c>
      <c r="G81" s="44">
        <f>G82</f>
        <v>349.70000000000005</v>
      </c>
    </row>
    <row r="82" spans="1:7">
      <c r="A82" s="26" t="s">
        <v>99</v>
      </c>
      <c r="B82" s="12">
        <v>915</v>
      </c>
      <c r="C82" s="45" t="s">
        <v>55</v>
      </c>
      <c r="D82" s="45" t="s">
        <v>4</v>
      </c>
      <c r="E82" s="46" t="s">
        <v>100</v>
      </c>
      <c r="F82" s="45" t="s">
        <v>1</v>
      </c>
      <c r="G82" s="14">
        <f>G83</f>
        <v>349.70000000000005</v>
      </c>
    </row>
    <row r="83" spans="1:7">
      <c r="A83" s="24" t="s">
        <v>44</v>
      </c>
      <c r="B83" s="12">
        <v>915</v>
      </c>
      <c r="C83" s="45" t="s">
        <v>55</v>
      </c>
      <c r="D83" s="45" t="s">
        <v>4</v>
      </c>
      <c r="E83" s="46" t="s">
        <v>101</v>
      </c>
      <c r="F83" s="45" t="s">
        <v>1</v>
      </c>
      <c r="G83" s="14">
        <f>G84</f>
        <v>349.70000000000005</v>
      </c>
    </row>
    <row r="84" spans="1:7">
      <c r="A84" s="24" t="s">
        <v>113</v>
      </c>
      <c r="B84" s="12">
        <v>915</v>
      </c>
      <c r="C84" s="45" t="s">
        <v>55</v>
      </c>
      <c r="D84" s="45" t="s">
        <v>4</v>
      </c>
      <c r="E84" s="46" t="s">
        <v>101</v>
      </c>
      <c r="F84" s="45" t="s">
        <v>1</v>
      </c>
      <c r="G84" s="14">
        <f>G85+G88</f>
        <v>349.70000000000005</v>
      </c>
    </row>
    <row r="85" spans="1:7" ht="25.5">
      <c r="A85" s="24" t="s">
        <v>43</v>
      </c>
      <c r="B85" s="12">
        <v>915</v>
      </c>
      <c r="C85" s="45" t="s">
        <v>55</v>
      </c>
      <c r="D85" s="45" t="s">
        <v>4</v>
      </c>
      <c r="E85" s="46" t="s">
        <v>112</v>
      </c>
      <c r="F85" s="45" t="s">
        <v>1</v>
      </c>
      <c r="G85" s="14">
        <f>G86+G87</f>
        <v>146.30000000000001</v>
      </c>
    </row>
    <row r="86" spans="1:7" ht="23.25" customHeight="1">
      <c r="A86" s="24" t="s">
        <v>43</v>
      </c>
      <c r="B86" s="12">
        <v>915</v>
      </c>
      <c r="C86" s="45" t="s">
        <v>55</v>
      </c>
      <c r="D86" s="45" t="s">
        <v>4</v>
      </c>
      <c r="E86" s="46" t="s">
        <v>112</v>
      </c>
      <c r="F86" s="45" t="s">
        <v>42</v>
      </c>
      <c r="G86" s="14">
        <v>146.30000000000001</v>
      </c>
    </row>
    <row r="87" spans="1:7" hidden="1">
      <c r="A87" s="24" t="s">
        <v>200</v>
      </c>
      <c r="B87" s="12">
        <v>915</v>
      </c>
      <c r="C87" s="45" t="s">
        <v>55</v>
      </c>
      <c r="D87" s="45" t="s">
        <v>4</v>
      </c>
      <c r="E87" s="46" t="s">
        <v>112</v>
      </c>
      <c r="F87" s="45" t="s">
        <v>201</v>
      </c>
      <c r="G87" s="14"/>
    </row>
    <row r="88" spans="1:7" ht="25.5">
      <c r="A88" s="24" t="s">
        <v>43</v>
      </c>
      <c r="B88" s="12">
        <v>915</v>
      </c>
      <c r="C88" s="45" t="s">
        <v>55</v>
      </c>
      <c r="D88" s="45" t="s">
        <v>4</v>
      </c>
      <c r="E88" s="46" t="s">
        <v>199</v>
      </c>
      <c r="F88" s="45" t="s">
        <v>1</v>
      </c>
      <c r="G88" s="14">
        <f>G89</f>
        <v>203.4</v>
      </c>
    </row>
    <row r="89" spans="1:7" ht="24" customHeight="1">
      <c r="A89" s="24" t="s">
        <v>43</v>
      </c>
      <c r="B89" s="12">
        <v>915</v>
      </c>
      <c r="C89" s="45" t="s">
        <v>55</v>
      </c>
      <c r="D89" s="45" t="s">
        <v>4</v>
      </c>
      <c r="E89" s="46" t="s">
        <v>199</v>
      </c>
      <c r="F89" s="45" t="s">
        <v>42</v>
      </c>
      <c r="G89" s="14">
        <v>203.4</v>
      </c>
    </row>
    <row r="90" spans="1:7" hidden="1">
      <c r="A90" s="24" t="s">
        <v>200</v>
      </c>
      <c r="B90" s="12">
        <v>915</v>
      </c>
      <c r="C90" s="45" t="s">
        <v>55</v>
      </c>
      <c r="D90" s="45" t="s">
        <v>4</v>
      </c>
      <c r="E90" s="46" t="s">
        <v>199</v>
      </c>
      <c r="F90" s="45" t="s">
        <v>201</v>
      </c>
      <c r="G90" s="14"/>
    </row>
    <row r="91" spans="1:7" hidden="1">
      <c r="A91" s="29" t="s">
        <v>59</v>
      </c>
      <c r="B91" s="13" t="s">
        <v>202</v>
      </c>
      <c r="C91" s="45" t="s">
        <v>55</v>
      </c>
      <c r="D91" s="45" t="s">
        <v>20</v>
      </c>
      <c r="E91" s="46" t="s">
        <v>94</v>
      </c>
      <c r="F91" s="45" t="s">
        <v>1</v>
      </c>
      <c r="G91" s="44">
        <f>G92</f>
        <v>0</v>
      </c>
    </row>
    <row r="92" spans="1:7" hidden="1">
      <c r="A92" s="26" t="s">
        <v>99</v>
      </c>
      <c r="B92" s="12">
        <v>915</v>
      </c>
      <c r="C92" s="45" t="s">
        <v>55</v>
      </c>
      <c r="D92" s="45" t="s">
        <v>20</v>
      </c>
      <c r="E92" s="46" t="s">
        <v>100</v>
      </c>
      <c r="F92" s="45" t="s">
        <v>1</v>
      </c>
      <c r="G92" s="48">
        <f>G93</f>
        <v>0</v>
      </c>
    </row>
    <row r="93" spans="1:7" hidden="1">
      <c r="A93" s="24" t="s">
        <v>44</v>
      </c>
      <c r="B93" s="12">
        <v>915</v>
      </c>
      <c r="C93" s="45" t="s">
        <v>55</v>
      </c>
      <c r="D93" s="45" t="s">
        <v>20</v>
      </c>
      <c r="E93" s="46" t="s">
        <v>101</v>
      </c>
      <c r="F93" s="45" t="s">
        <v>1</v>
      </c>
      <c r="G93" s="48">
        <f>G94</f>
        <v>0</v>
      </c>
    </row>
    <row r="94" spans="1:7" hidden="1">
      <c r="A94" s="24" t="s">
        <v>58</v>
      </c>
      <c r="B94" s="12">
        <v>915</v>
      </c>
      <c r="C94" s="45" t="s">
        <v>55</v>
      </c>
      <c r="D94" s="45" t="s">
        <v>20</v>
      </c>
      <c r="E94" s="46" t="s">
        <v>101</v>
      </c>
      <c r="F94" s="45" t="s">
        <v>1</v>
      </c>
      <c r="G94" s="48">
        <f>G95+G97</f>
        <v>0</v>
      </c>
    </row>
    <row r="95" spans="1:7" ht="25.5" hidden="1">
      <c r="A95" s="24" t="s">
        <v>183</v>
      </c>
      <c r="B95" s="12">
        <v>915</v>
      </c>
      <c r="C95" s="45" t="s">
        <v>55</v>
      </c>
      <c r="D95" s="45" t="s">
        <v>20</v>
      </c>
      <c r="E95" s="46" t="s">
        <v>101</v>
      </c>
      <c r="F95" s="45" t="s">
        <v>1</v>
      </c>
      <c r="G95" s="48">
        <f>G96</f>
        <v>0</v>
      </c>
    </row>
    <row r="96" spans="1:7" hidden="1">
      <c r="A96" s="24" t="s">
        <v>21</v>
      </c>
      <c r="B96" s="12">
        <v>915</v>
      </c>
      <c r="C96" s="45" t="s">
        <v>55</v>
      </c>
      <c r="D96" s="45" t="s">
        <v>20</v>
      </c>
      <c r="E96" s="46" t="s">
        <v>177</v>
      </c>
      <c r="F96" s="45" t="s">
        <v>63</v>
      </c>
      <c r="G96" s="48"/>
    </row>
    <row r="97" spans="1:7" ht="25.5" hidden="1">
      <c r="A97" s="24" t="s">
        <v>184</v>
      </c>
      <c r="B97" s="12">
        <v>915</v>
      </c>
      <c r="C97" s="45" t="s">
        <v>55</v>
      </c>
      <c r="D97" s="45" t="s">
        <v>20</v>
      </c>
      <c r="E97" s="46" t="s">
        <v>178</v>
      </c>
      <c r="F97" s="45" t="s">
        <v>1</v>
      </c>
      <c r="G97" s="48">
        <f>G98</f>
        <v>0</v>
      </c>
    </row>
    <row r="98" spans="1:7" hidden="1">
      <c r="A98" s="24" t="s">
        <v>21</v>
      </c>
      <c r="B98" s="12">
        <v>915</v>
      </c>
      <c r="C98" s="45" t="s">
        <v>55</v>
      </c>
      <c r="D98" s="45" t="s">
        <v>20</v>
      </c>
      <c r="E98" s="46" t="s">
        <v>178</v>
      </c>
      <c r="F98" s="45" t="s">
        <v>63</v>
      </c>
      <c r="G98" s="48"/>
    </row>
    <row r="99" spans="1:7">
      <c r="A99" s="29" t="s">
        <v>187</v>
      </c>
      <c r="B99" s="13" t="s">
        <v>202</v>
      </c>
      <c r="C99" s="45" t="s">
        <v>55</v>
      </c>
      <c r="D99" s="45" t="s">
        <v>7</v>
      </c>
      <c r="E99" s="46" t="s">
        <v>94</v>
      </c>
      <c r="F99" s="45" t="s">
        <v>1</v>
      </c>
      <c r="G99" s="14">
        <f>G100</f>
        <v>269.2</v>
      </c>
    </row>
    <row r="100" spans="1:7" ht="27">
      <c r="A100" s="23" t="s">
        <v>228</v>
      </c>
      <c r="B100" s="12">
        <v>915</v>
      </c>
      <c r="C100" s="21" t="s">
        <v>55</v>
      </c>
      <c r="D100" s="21" t="s">
        <v>7</v>
      </c>
      <c r="E100" s="22" t="s">
        <v>115</v>
      </c>
      <c r="F100" s="21" t="s">
        <v>1</v>
      </c>
      <c r="G100" s="17">
        <f>G101</f>
        <v>269.2</v>
      </c>
    </row>
    <row r="101" spans="1:7">
      <c r="A101" s="24" t="s">
        <v>44</v>
      </c>
      <c r="B101" s="12">
        <v>915</v>
      </c>
      <c r="C101" s="45" t="s">
        <v>55</v>
      </c>
      <c r="D101" s="45" t="s">
        <v>7</v>
      </c>
      <c r="E101" s="46" t="s">
        <v>116</v>
      </c>
      <c r="F101" s="45" t="s">
        <v>1</v>
      </c>
      <c r="G101" s="48">
        <f>G102+G104</f>
        <v>269.2</v>
      </c>
    </row>
    <row r="102" spans="1:7">
      <c r="A102" s="24" t="s">
        <v>57</v>
      </c>
      <c r="B102" s="12">
        <v>915</v>
      </c>
      <c r="C102" s="45" t="s">
        <v>55</v>
      </c>
      <c r="D102" s="45" t="s">
        <v>7</v>
      </c>
      <c r="E102" s="46" t="s">
        <v>209</v>
      </c>
      <c r="F102" s="45" t="s">
        <v>1</v>
      </c>
      <c r="G102" s="48">
        <f>G103</f>
        <v>93.7</v>
      </c>
    </row>
    <row r="103" spans="1:7" ht="25.5">
      <c r="A103" s="24" t="s">
        <v>43</v>
      </c>
      <c r="B103" s="12">
        <v>915</v>
      </c>
      <c r="C103" s="45" t="s">
        <v>55</v>
      </c>
      <c r="D103" s="45" t="s">
        <v>7</v>
      </c>
      <c r="E103" s="46" t="s">
        <v>209</v>
      </c>
      <c r="F103" s="45" t="s">
        <v>42</v>
      </c>
      <c r="G103" s="48">
        <v>93.7</v>
      </c>
    </row>
    <row r="104" spans="1:7">
      <c r="A104" s="24" t="s">
        <v>56</v>
      </c>
      <c r="B104" s="12">
        <v>915</v>
      </c>
      <c r="C104" s="45" t="s">
        <v>55</v>
      </c>
      <c r="D104" s="45" t="s">
        <v>7</v>
      </c>
      <c r="E104" s="46" t="s">
        <v>210</v>
      </c>
      <c r="F104" s="45" t="s">
        <v>1</v>
      </c>
      <c r="G104" s="48">
        <f>G105</f>
        <v>175.5</v>
      </c>
    </row>
    <row r="105" spans="1:7" ht="22.5" customHeight="1">
      <c r="A105" s="24" t="s">
        <v>43</v>
      </c>
      <c r="B105" s="12">
        <v>915</v>
      </c>
      <c r="C105" s="45" t="s">
        <v>55</v>
      </c>
      <c r="D105" s="45" t="s">
        <v>7</v>
      </c>
      <c r="E105" s="46" t="s">
        <v>210</v>
      </c>
      <c r="F105" s="45" t="s">
        <v>42</v>
      </c>
      <c r="G105" s="48">
        <v>175.5</v>
      </c>
    </row>
    <row r="106" spans="1:7" hidden="1">
      <c r="A106" s="32" t="s">
        <v>229</v>
      </c>
      <c r="B106" s="12">
        <v>915</v>
      </c>
      <c r="C106" s="13" t="s">
        <v>22</v>
      </c>
      <c r="D106" s="13" t="s">
        <v>2</v>
      </c>
      <c r="E106" s="22" t="s">
        <v>94</v>
      </c>
      <c r="F106" s="45" t="s">
        <v>1</v>
      </c>
      <c r="G106" s="48">
        <f>G107</f>
        <v>0</v>
      </c>
    </row>
    <row r="107" spans="1:7" ht="25.5" hidden="1">
      <c r="A107" s="33" t="s">
        <v>230</v>
      </c>
      <c r="B107" s="12">
        <v>915</v>
      </c>
      <c r="C107" s="13" t="s">
        <v>22</v>
      </c>
      <c r="D107" s="13" t="s">
        <v>55</v>
      </c>
      <c r="E107" s="22" t="s">
        <v>94</v>
      </c>
      <c r="F107" s="21" t="s">
        <v>1</v>
      </c>
      <c r="G107" s="17">
        <f>G108</f>
        <v>0</v>
      </c>
    </row>
    <row r="108" spans="1:7" ht="27" hidden="1">
      <c r="A108" s="34" t="s">
        <v>226</v>
      </c>
      <c r="B108" s="12">
        <v>915</v>
      </c>
      <c r="C108" s="13" t="s">
        <v>22</v>
      </c>
      <c r="D108" s="13" t="s">
        <v>55</v>
      </c>
      <c r="E108" s="22" t="s">
        <v>95</v>
      </c>
      <c r="F108" s="21" t="s">
        <v>1</v>
      </c>
      <c r="G108" s="17">
        <f>G109+G111</f>
        <v>0</v>
      </c>
    </row>
    <row r="109" spans="1:7" ht="63.75" hidden="1">
      <c r="A109" s="15" t="s">
        <v>221</v>
      </c>
      <c r="B109" s="12">
        <v>915</v>
      </c>
      <c r="C109" s="16" t="s">
        <v>22</v>
      </c>
      <c r="D109" s="16" t="s">
        <v>55</v>
      </c>
      <c r="E109" s="51" t="s">
        <v>220</v>
      </c>
      <c r="F109" s="52" t="s">
        <v>1</v>
      </c>
      <c r="G109" s="48">
        <f>G110</f>
        <v>0</v>
      </c>
    </row>
    <row r="110" spans="1:7" ht="25.5" hidden="1">
      <c r="A110" s="35" t="s">
        <v>43</v>
      </c>
      <c r="B110" s="12">
        <v>915</v>
      </c>
      <c r="C110" s="16" t="s">
        <v>22</v>
      </c>
      <c r="D110" s="16" t="s">
        <v>55</v>
      </c>
      <c r="E110" s="51" t="s">
        <v>220</v>
      </c>
      <c r="F110" s="52" t="s">
        <v>42</v>
      </c>
      <c r="G110" s="48"/>
    </row>
    <row r="111" spans="1:7" ht="63.75" hidden="1">
      <c r="A111" s="15" t="s">
        <v>223</v>
      </c>
      <c r="B111" s="12">
        <v>915</v>
      </c>
      <c r="C111" s="13" t="s">
        <v>22</v>
      </c>
      <c r="D111" s="13" t="s">
        <v>55</v>
      </c>
      <c r="E111" s="22" t="s">
        <v>222</v>
      </c>
      <c r="F111" s="21" t="s">
        <v>1</v>
      </c>
      <c r="G111" s="17">
        <f>G112</f>
        <v>0</v>
      </c>
    </row>
    <row r="112" spans="1:7" ht="25.5" hidden="1">
      <c r="A112" s="35" t="s">
        <v>43</v>
      </c>
      <c r="B112" s="12">
        <v>915</v>
      </c>
      <c r="C112" s="16" t="s">
        <v>22</v>
      </c>
      <c r="D112" s="16" t="s">
        <v>55</v>
      </c>
      <c r="E112" s="51" t="s">
        <v>222</v>
      </c>
      <c r="F112" s="52" t="s">
        <v>42</v>
      </c>
      <c r="G112" s="48"/>
    </row>
    <row r="113" spans="1:7">
      <c r="A113" s="29" t="s">
        <v>54</v>
      </c>
      <c r="B113" s="12">
        <v>915</v>
      </c>
      <c r="C113" s="45" t="s">
        <v>14</v>
      </c>
      <c r="D113" s="45" t="s">
        <v>2</v>
      </c>
      <c r="E113" s="46" t="s">
        <v>94</v>
      </c>
      <c r="F113" s="45" t="s">
        <v>1</v>
      </c>
      <c r="G113" s="44">
        <f>G114</f>
        <v>1668.1</v>
      </c>
    </row>
    <row r="114" spans="1:7">
      <c r="A114" s="24" t="s">
        <v>53</v>
      </c>
      <c r="B114" s="13" t="s">
        <v>202</v>
      </c>
      <c r="C114" s="45" t="s">
        <v>14</v>
      </c>
      <c r="D114" s="45" t="s">
        <v>4</v>
      </c>
      <c r="E114" s="46" t="s">
        <v>94</v>
      </c>
      <c r="F114" s="45" t="s">
        <v>1</v>
      </c>
      <c r="G114" s="14">
        <f>G118+G119+G120+G124+G123+G126+G129</f>
        <v>1668.1</v>
      </c>
    </row>
    <row r="115" spans="1:7" ht="27">
      <c r="A115" s="23" t="s">
        <v>231</v>
      </c>
      <c r="B115" s="12">
        <v>915</v>
      </c>
      <c r="C115" s="21" t="s">
        <v>14</v>
      </c>
      <c r="D115" s="21" t="s">
        <v>4</v>
      </c>
      <c r="E115" s="22" t="s">
        <v>117</v>
      </c>
      <c r="F115" s="21" t="s">
        <v>1</v>
      </c>
      <c r="G115" s="17">
        <f>G116+G121+G127</f>
        <v>1668.1</v>
      </c>
    </row>
    <row r="116" spans="1:7">
      <c r="A116" s="204" t="s">
        <v>44</v>
      </c>
      <c r="B116" s="12">
        <v>915</v>
      </c>
      <c r="C116" s="45" t="s">
        <v>14</v>
      </c>
      <c r="D116" s="45" t="s">
        <v>4</v>
      </c>
      <c r="E116" s="46" t="s">
        <v>118</v>
      </c>
      <c r="F116" s="45" t="s">
        <v>1</v>
      </c>
      <c r="G116" s="14">
        <f>G117</f>
        <v>701.00000000000011</v>
      </c>
    </row>
    <row r="117" spans="1:7">
      <c r="A117" s="204" t="s">
        <v>52</v>
      </c>
      <c r="B117" s="12">
        <v>915</v>
      </c>
      <c r="C117" s="45" t="s">
        <v>14</v>
      </c>
      <c r="D117" s="45" t="s">
        <v>4</v>
      </c>
      <c r="E117" s="46" t="s">
        <v>211</v>
      </c>
      <c r="F117" s="45" t="s">
        <v>1</v>
      </c>
      <c r="G117" s="14">
        <f>G118+G119+G120</f>
        <v>701.00000000000011</v>
      </c>
    </row>
    <row r="118" spans="1:7" ht="25.5">
      <c r="A118" s="204" t="s">
        <v>51</v>
      </c>
      <c r="B118" s="12">
        <v>915</v>
      </c>
      <c r="C118" s="45" t="s">
        <v>14</v>
      </c>
      <c r="D118" s="45" t="s">
        <v>4</v>
      </c>
      <c r="E118" s="46" t="s">
        <v>211</v>
      </c>
      <c r="F118" s="45" t="s">
        <v>5</v>
      </c>
      <c r="G118" s="14">
        <v>375.8</v>
      </c>
    </row>
    <row r="119" spans="1:7" ht="25.5">
      <c r="A119" s="204" t="s">
        <v>43</v>
      </c>
      <c r="B119" s="12">
        <v>915</v>
      </c>
      <c r="C119" s="45" t="s">
        <v>14</v>
      </c>
      <c r="D119" s="45" t="s">
        <v>4</v>
      </c>
      <c r="E119" s="46" t="s">
        <v>211</v>
      </c>
      <c r="F119" s="45" t="s">
        <v>42</v>
      </c>
      <c r="G119" s="14">
        <v>307.60000000000002</v>
      </c>
    </row>
    <row r="120" spans="1:7">
      <c r="A120" s="24" t="s">
        <v>50</v>
      </c>
      <c r="B120" s="12">
        <v>915</v>
      </c>
      <c r="C120" s="45" t="s">
        <v>14</v>
      </c>
      <c r="D120" s="45" t="s">
        <v>4</v>
      </c>
      <c r="E120" s="46" t="s">
        <v>211</v>
      </c>
      <c r="F120" s="45" t="s">
        <v>49</v>
      </c>
      <c r="G120" s="14">
        <v>17.600000000000001</v>
      </c>
    </row>
    <row r="121" spans="1:7">
      <c r="A121" s="24" t="s">
        <v>44</v>
      </c>
      <c r="B121" s="12">
        <v>915</v>
      </c>
      <c r="C121" s="45" t="s">
        <v>14</v>
      </c>
      <c r="D121" s="45" t="s">
        <v>4</v>
      </c>
      <c r="E121" s="46" t="s">
        <v>151</v>
      </c>
      <c r="F121" s="45" t="s">
        <v>1</v>
      </c>
      <c r="G121" s="14">
        <f>G122+G125</f>
        <v>886.49999999999989</v>
      </c>
    </row>
    <row r="122" spans="1:7">
      <c r="A122" s="24" t="s">
        <v>52</v>
      </c>
      <c r="B122" s="12">
        <v>915</v>
      </c>
      <c r="C122" s="45" t="s">
        <v>14</v>
      </c>
      <c r="D122" s="45" t="s">
        <v>4</v>
      </c>
      <c r="E122" s="46" t="s">
        <v>152</v>
      </c>
      <c r="F122" s="45" t="s">
        <v>1</v>
      </c>
      <c r="G122" s="14">
        <f>G124+G123</f>
        <v>705.09999999999991</v>
      </c>
    </row>
    <row r="123" spans="1:7">
      <c r="A123" s="24" t="s">
        <v>204</v>
      </c>
      <c r="B123" s="12">
        <v>915</v>
      </c>
      <c r="C123" s="45" t="s">
        <v>14</v>
      </c>
      <c r="D123" s="45" t="s">
        <v>4</v>
      </c>
      <c r="E123" s="46" t="s">
        <v>152</v>
      </c>
      <c r="F123" s="45" t="s">
        <v>5</v>
      </c>
      <c r="G123" s="14">
        <v>497.4</v>
      </c>
    </row>
    <row r="124" spans="1:7" ht="25.5">
      <c r="A124" s="36" t="s">
        <v>153</v>
      </c>
      <c r="B124" s="37">
        <v>915</v>
      </c>
      <c r="C124" s="45" t="s">
        <v>14</v>
      </c>
      <c r="D124" s="45" t="s">
        <v>4</v>
      </c>
      <c r="E124" s="46" t="s">
        <v>152</v>
      </c>
      <c r="F124" s="45" t="s">
        <v>49</v>
      </c>
      <c r="G124" s="14">
        <v>207.7</v>
      </c>
    </row>
    <row r="125" spans="1:7">
      <c r="A125" s="36" t="s">
        <v>279</v>
      </c>
      <c r="B125" s="37">
        <v>915</v>
      </c>
      <c r="C125" s="45" t="s">
        <v>14</v>
      </c>
      <c r="D125" s="45" t="s">
        <v>4</v>
      </c>
      <c r="E125" s="46" t="s">
        <v>280</v>
      </c>
      <c r="F125" s="45" t="s">
        <v>1</v>
      </c>
      <c r="G125" s="14">
        <f>G126</f>
        <v>181.4</v>
      </c>
    </row>
    <row r="126" spans="1:7" ht="25.5">
      <c r="A126" s="36" t="s">
        <v>43</v>
      </c>
      <c r="B126" s="37">
        <v>915</v>
      </c>
      <c r="C126" s="45" t="s">
        <v>14</v>
      </c>
      <c r="D126" s="45" t="s">
        <v>4</v>
      </c>
      <c r="E126" s="46" t="s">
        <v>280</v>
      </c>
      <c r="F126" s="45" t="s">
        <v>42</v>
      </c>
      <c r="G126" s="14">
        <v>181.4</v>
      </c>
    </row>
    <row r="127" spans="1:7" ht="25.5">
      <c r="A127" s="36" t="s">
        <v>276</v>
      </c>
      <c r="B127" s="37">
        <v>915</v>
      </c>
      <c r="C127" s="45" t="s">
        <v>14</v>
      </c>
      <c r="D127" s="45" t="s">
        <v>4</v>
      </c>
      <c r="E127" s="46" t="s">
        <v>281</v>
      </c>
      <c r="F127" s="45" t="s">
        <v>1</v>
      </c>
      <c r="G127" s="14">
        <f>G128</f>
        <v>80.599999999999994</v>
      </c>
    </row>
    <row r="128" spans="1:7" ht="25.5">
      <c r="A128" s="36" t="s">
        <v>282</v>
      </c>
      <c r="B128" s="37">
        <v>915</v>
      </c>
      <c r="C128" s="45" t="s">
        <v>14</v>
      </c>
      <c r="D128" s="45" t="s">
        <v>4</v>
      </c>
      <c r="E128" s="46" t="s">
        <v>283</v>
      </c>
      <c r="F128" s="45" t="s">
        <v>1</v>
      </c>
      <c r="G128" s="14">
        <f>G129</f>
        <v>80.599999999999994</v>
      </c>
    </row>
    <row r="129" spans="1:7" ht="25.5">
      <c r="A129" s="36" t="s">
        <v>43</v>
      </c>
      <c r="B129" s="37">
        <v>915</v>
      </c>
      <c r="C129" s="45" t="s">
        <v>14</v>
      </c>
      <c r="D129" s="45" t="s">
        <v>4</v>
      </c>
      <c r="E129" s="46" t="s">
        <v>283</v>
      </c>
      <c r="F129" s="45" t="s">
        <v>42</v>
      </c>
      <c r="G129" s="14">
        <v>80.599999999999994</v>
      </c>
    </row>
    <row r="130" spans="1:7">
      <c r="A130" s="29" t="s">
        <v>119</v>
      </c>
      <c r="B130" s="12">
        <v>915</v>
      </c>
      <c r="C130" s="45" t="s">
        <v>12</v>
      </c>
      <c r="D130" s="45" t="s">
        <v>2</v>
      </c>
      <c r="E130" s="46" t="s">
        <v>94</v>
      </c>
      <c r="F130" s="45" t="s">
        <v>1</v>
      </c>
      <c r="G130" s="44">
        <f>G131+G135</f>
        <v>282.59999999999997</v>
      </c>
    </row>
    <row r="131" spans="1:7">
      <c r="A131" s="24" t="s">
        <v>48</v>
      </c>
      <c r="B131" s="13" t="s">
        <v>202</v>
      </c>
      <c r="C131" s="45" t="s">
        <v>12</v>
      </c>
      <c r="D131" s="45" t="s">
        <v>4</v>
      </c>
      <c r="E131" s="46" t="s">
        <v>94</v>
      </c>
      <c r="F131" s="45" t="s">
        <v>1</v>
      </c>
      <c r="G131" s="14">
        <f>G132</f>
        <v>267.7</v>
      </c>
    </row>
    <row r="132" spans="1:7">
      <c r="A132" s="26" t="s">
        <v>99</v>
      </c>
      <c r="B132" s="13" t="s">
        <v>202</v>
      </c>
      <c r="C132" s="45" t="s">
        <v>12</v>
      </c>
      <c r="D132" s="45" t="s">
        <v>4</v>
      </c>
      <c r="E132" s="46" t="s">
        <v>100</v>
      </c>
      <c r="F132" s="45" t="s">
        <v>1</v>
      </c>
      <c r="G132" s="14">
        <f>G133</f>
        <v>267.7</v>
      </c>
    </row>
    <row r="133" spans="1:7">
      <c r="A133" s="24" t="s">
        <v>47</v>
      </c>
      <c r="B133" s="201" t="s">
        <v>202</v>
      </c>
      <c r="C133" s="45" t="s">
        <v>12</v>
      </c>
      <c r="D133" s="45" t="s">
        <v>4</v>
      </c>
      <c r="E133" s="46" t="s">
        <v>101</v>
      </c>
      <c r="F133" s="45" t="s">
        <v>1</v>
      </c>
      <c r="G133" s="14">
        <f>G134</f>
        <v>267.7</v>
      </c>
    </row>
    <row r="134" spans="1:7">
      <c r="A134" s="38" t="s">
        <v>232</v>
      </c>
      <c r="B134" s="205" t="s">
        <v>202</v>
      </c>
      <c r="C134" s="45" t="s">
        <v>12</v>
      </c>
      <c r="D134" s="45" t="s">
        <v>4</v>
      </c>
      <c r="E134" s="46" t="s">
        <v>114</v>
      </c>
      <c r="F134" s="45" t="s">
        <v>233</v>
      </c>
      <c r="G134" s="53">
        <v>267.7</v>
      </c>
    </row>
    <row r="135" spans="1:7">
      <c r="A135" s="24" t="s">
        <v>121</v>
      </c>
      <c r="B135" s="13" t="s">
        <v>202</v>
      </c>
      <c r="C135" s="45" t="s">
        <v>12</v>
      </c>
      <c r="D135" s="45" t="s">
        <v>10</v>
      </c>
      <c r="E135" s="46" t="s">
        <v>94</v>
      </c>
      <c r="F135" s="45" t="s">
        <v>1</v>
      </c>
      <c r="G135" s="53">
        <f>G136</f>
        <v>14.9</v>
      </c>
    </row>
    <row r="136" spans="1:7">
      <c r="A136" s="39" t="s">
        <v>46</v>
      </c>
      <c r="B136" s="201" t="s">
        <v>202</v>
      </c>
      <c r="C136" s="21" t="s">
        <v>12</v>
      </c>
      <c r="D136" s="21" t="s">
        <v>10</v>
      </c>
      <c r="E136" s="22" t="s">
        <v>94</v>
      </c>
      <c r="F136" s="21" t="s">
        <v>1</v>
      </c>
      <c r="G136" s="19">
        <f>G137</f>
        <v>14.9</v>
      </c>
    </row>
    <row r="137" spans="1:7">
      <c r="A137" s="24" t="s">
        <v>44</v>
      </c>
      <c r="B137" s="16" t="s">
        <v>202</v>
      </c>
      <c r="C137" s="45" t="s">
        <v>12</v>
      </c>
      <c r="D137" s="45" t="s">
        <v>10</v>
      </c>
      <c r="E137" s="46" t="s">
        <v>122</v>
      </c>
      <c r="F137" s="45" t="s">
        <v>1</v>
      </c>
      <c r="G137" s="53">
        <f>G138</f>
        <v>14.9</v>
      </c>
    </row>
    <row r="138" spans="1:7" ht="25.5">
      <c r="A138" s="24" t="s">
        <v>43</v>
      </c>
      <c r="B138" s="205" t="s">
        <v>202</v>
      </c>
      <c r="C138" s="45" t="s">
        <v>12</v>
      </c>
      <c r="D138" s="45" t="s">
        <v>10</v>
      </c>
      <c r="E138" s="46" t="s">
        <v>212</v>
      </c>
      <c r="F138" s="45" t="s">
        <v>42</v>
      </c>
      <c r="G138" s="53">
        <v>14.9</v>
      </c>
    </row>
  </sheetData>
  <autoFilter ref="E1:E61"/>
  <mergeCells count="10">
    <mergeCell ref="G5:G6"/>
    <mergeCell ref="B5:B6"/>
    <mergeCell ref="F1:G1"/>
    <mergeCell ref="E2:G2"/>
    <mergeCell ref="A3:H3"/>
    <mergeCell ref="A5:A6"/>
    <mergeCell ref="C5:C6"/>
    <mergeCell ref="D5:D6"/>
    <mergeCell ref="E5:E6"/>
    <mergeCell ref="F5:F6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8">
      <formula1>200</formula1>
    </dataValidation>
  </dataValidations>
  <pageMargins left="0.23622047244094491" right="3.937007874015748E-2" top="0.74803149606299213" bottom="0.74803149606299213" header="0.31496062992125984" footer="0.31496062992125984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K139"/>
  <sheetViews>
    <sheetView workbookViewId="0">
      <selection activeCell="I11" sqref="I11"/>
    </sheetView>
  </sheetViews>
  <sheetFormatPr defaultRowHeight="15.75"/>
  <cols>
    <col min="1" max="1" width="61.28515625" customWidth="1"/>
    <col min="2" max="2" width="5.140625" customWidth="1"/>
    <col min="3" max="3" width="5.28515625" style="2" customWidth="1"/>
    <col min="4" max="4" width="12.28515625" customWidth="1"/>
    <col min="5" max="5" width="6.140625" style="3" customWidth="1"/>
    <col min="6" max="6" width="13.42578125" customWidth="1"/>
    <col min="8" max="8" width="10.85546875" bestFit="1" customWidth="1"/>
  </cols>
  <sheetData>
    <row r="1" spans="1:11" ht="15.75" customHeight="1">
      <c r="A1" s="4"/>
      <c r="B1" s="4"/>
      <c r="C1" s="7"/>
      <c r="D1" s="178" t="s">
        <v>217</v>
      </c>
      <c r="E1" s="178"/>
      <c r="F1" s="178"/>
      <c r="G1" s="1"/>
      <c r="H1" s="4"/>
      <c r="I1" s="4"/>
      <c r="J1" s="4"/>
      <c r="K1" s="4"/>
    </row>
    <row r="2" spans="1:11" ht="31.5" customHeight="1">
      <c r="A2" s="4"/>
      <c r="B2" s="5"/>
      <c r="C2" s="178" t="s">
        <v>242</v>
      </c>
      <c r="D2" s="178"/>
      <c r="E2" s="178"/>
      <c r="F2" s="178"/>
      <c r="G2" s="1"/>
      <c r="H2" s="1"/>
      <c r="I2" s="4"/>
      <c r="J2" s="4"/>
      <c r="K2" s="4"/>
    </row>
    <row r="3" spans="1:11" ht="26.25" customHeight="1">
      <c r="A3" s="180" t="s">
        <v>248</v>
      </c>
      <c r="B3" s="181"/>
      <c r="C3" s="181"/>
      <c r="D3" s="181"/>
      <c r="E3" s="181"/>
      <c r="F3" s="181"/>
      <c r="G3" s="4"/>
      <c r="H3" s="4"/>
      <c r="I3" s="4"/>
      <c r="J3" s="4"/>
      <c r="K3" s="4"/>
    </row>
    <row r="4" spans="1:11" ht="12.75">
      <c r="A4" s="181"/>
      <c r="B4" s="181"/>
      <c r="C4" s="181"/>
      <c r="D4" s="181"/>
      <c r="E4" s="181"/>
      <c r="F4" s="181"/>
      <c r="G4" s="4"/>
      <c r="H4" s="4"/>
      <c r="I4" s="4"/>
      <c r="J4" s="4"/>
      <c r="K4" s="4"/>
    </row>
    <row r="5" spans="1:11" ht="12.75">
      <c r="A5" s="4"/>
      <c r="B5" s="4"/>
      <c r="C5" s="7"/>
      <c r="D5" s="4"/>
      <c r="E5" s="188" t="s">
        <v>93</v>
      </c>
      <c r="F5" s="188"/>
      <c r="G5" s="4"/>
      <c r="H5" s="4"/>
      <c r="I5" s="4"/>
      <c r="J5" s="4"/>
      <c r="K5" s="4"/>
    </row>
    <row r="6" spans="1:11" ht="12.75" customHeight="1">
      <c r="A6" s="186" t="s">
        <v>0</v>
      </c>
      <c r="B6" s="182" t="s">
        <v>92</v>
      </c>
      <c r="C6" s="182" t="s">
        <v>91</v>
      </c>
      <c r="D6" s="184" t="s">
        <v>90</v>
      </c>
      <c r="E6" s="184" t="s">
        <v>89</v>
      </c>
      <c r="F6" s="175" t="s">
        <v>88</v>
      </c>
      <c r="G6" s="4"/>
      <c r="H6" s="4"/>
      <c r="I6" s="4"/>
      <c r="J6" s="4"/>
      <c r="K6" s="4"/>
    </row>
    <row r="7" spans="1:11" ht="16.5" customHeight="1">
      <c r="A7" s="186"/>
      <c r="B7" s="183"/>
      <c r="C7" s="183"/>
      <c r="D7" s="185"/>
      <c r="E7" s="185"/>
      <c r="F7" s="187"/>
      <c r="G7" s="4"/>
      <c r="H7" s="4"/>
      <c r="I7" s="4"/>
      <c r="J7" s="4"/>
      <c r="K7" s="4"/>
    </row>
    <row r="8" spans="1:11">
      <c r="A8" s="18" t="s">
        <v>87</v>
      </c>
      <c r="B8" s="42" t="s">
        <v>2</v>
      </c>
      <c r="C8" s="42" t="s">
        <v>2</v>
      </c>
      <c r="D8" s="43" t="s">
        <v>94</v>
      </c>
      <c r="E8" s="42" t="s">
        <v>1</v>
      </c>
      <c r="F8" s="44">
        <f>F9+F43+F56+F81+F107+F114+F131</f>
        <v>8356.9000000000015</v>
      </c>
      <c r="G8" s="4"/>
      <c r="H8" s="4"/>
      <c r="I8" s="4"/>
      <c r="J8" s="4"/>
      <c r="K8" s="4"/>
    </row>
    <row r="9" spans="1:11">
      <c r="A9" s="20" t="s">
        <v>86</v>
      </c>
      <c r="B9" s="45" t="s">
        <v>4</v>
      </c>
      <c r="C9" s="45" t="s">
        <v>2</v>
      </c>
      <c r="D9" s="46" t="s">
        <v>94</v>
      </c>
      <c r="E9" s="45" t="s">
        <v>1</v>
      </c>
      <c r="F9" s="44">
        <f>F10+F15+F23+F33+F37+F28</f>
        <v>3387.4</v>
      </c>
      <c r="G9" s="4"/>
      <c r="H9" s="4"/>
      <c r="I9" s="4"/>
      <c r="J9" s="4"/>
      <c r="K9" s="4"/>
    </row>
    <row r="10" spans="1:11" ht="27">
      <c r="A10" s="23" t="s">
        <v>85</v>
      </c>
      <c r="B10" s="45" t="s">
        <v>4</v>
      </c>
      <c r="C10" s="45" t="s">
        <v>20</v>
      </c>
      <c r="D10" s="46" t="s">
        <v>94</v>
      </c>
      <c r="E10" s="45" t="s">
        <v>1</v>
      </c>
      <c r="F10" s="44">
        <f>F14</f>
        <v>710.8</v>
      </c>
      <c r="G10" s="4"/>
      <c r="H10" s="4"/>
      <c r="I10" s="4"/>
      <c r="J10" s="4"/>
      <c r="K10" s="4"/>
    </row>
    <row r="11" spans="1:11" ht="27">
      <c r="A11" s="23" t="s">
        <v>219</v>
      </c>
      <c r="B11" s="21" t="s">
        <v>4</v>
      </c>
      <c r="C11" s="21" t="s">
        <v>20</v>
      </c>
      <c r="D11" s="22" t="s">
        <v>95</v>
      </c>
      <c r="E11" s="21" t="s">
        <v>1</v>
      </c>
      <c r="F11" s="17">
        <f>F12</f>
        <v>710.8</v>
      </c>
      <c r="G11" s="4"/>
      <c r="H11" s="4"/>
      <c r="I11" s="4"/>
      <c r="J11" s="4"/>
      <c r="K11" s="4"/>
    </row>
    <row r="12" spans="1:11" ht="25.5">
      <c r="A12" s="24" t="s">
        <v>45</v>
      </c>
      <c r="B12" s="45" t="s">
        <v>4</v>
      </c>
      <c r="C12" s="45" t="s">
        <v>20</v>
      </c>
      <c r="D12" s="46" t="s">
        <v>96</v>
      </c>
      <c r="E12" s="45" t="s">
        <v>1</v>
      </c>
      <c r="F12" s="14">
        <f>F13</f>
        <v>710.8</v>
      </c>
      <c r="G12" s="4"/>
      <c r="H12" s="4"/>
      <c r="I12" s="4"/>
      <c r="J12" s="4"/>
      <c r="K12" s="4"/>
    </row>
    <row r="13" spans="1:11">
      <c r="A13" s="24" t="s">
        <v>84</v>
      </c>
      <c r="B13" s="45" t="s">
        <v>4</v>
      </c>
      <c r="C13" s="45" t="s">
        <v>20</v>
      </c>
      <c r="D13" s="46" t="s">
        <v>97</v>
      </c>
      <c r="E13" s="45" t="s">
        <v>1</v>
      </c>
      <c r="F13" s="14">
        <f>F14</f>
        <v>710.8</v>
      </c>
      <c r="G13" s="4"/>
      <c r="H13" s="4"/>
      <c r="I13" s="4"/>
      <c r="J13" s="4"/>
      <c r="K13" s="4"/>
    </row>
    <row r="14" spans="1:11" ht="25.5">
      <c r="A14" s="24" t="s">
        <v>72</v>
      </c>
      <c r="B14" s="45" t="s">
        <v>4</v>
      </c>
      <c r="C14" s="45" t="s">
        <v>20</v>
      </c>
      <c r="D14" s="46" t="s">
        <v>97</v>
      </c>
      <c r="E14" s="45" t="s">
        <v>16</v>
      </c>
      <c r="F14" s="14">
        <v>710.8</v>
      </c>
      <c r="G14" s="4"/>
      <c r="H14" s="4"/>
      <c r="I14" s="4"/>
      <c r="J14" s="4"/>
      <c r="K14" s="4"/>
    </row>
    <row r="15" spans="1:11" ht="40.5">
      <c r="A15" s="23" t="s">
        <v>83</v>
      </c>
      <c r="B15" s="45" t="s">
        <v>4</v>
      </c>
      <c r="C15" s="45" t="s">
        <v>40</v>
      </c>
      <c r="D15" s="46" t="s">
        <v>94</v>
      </c>
      <c r="E15" s="45" t="s">
        <v>1</v>
      </c>
      <c r="F15" s="44">
        <f>F16</f>
        <v>1785</v>
      </c>
      <c r="G15" s="4"/>
      <c r="H15" s="4"/>
      <c r="I15" s="4"/>
      <c r="J15" s="4"/>
      <c r="K15" s="4"/>
    </row>
    <row r="16" spans="1:11" ht="27">
      <c r="A16" s="23" t="s">
        <v>219</v>
      </c>
      <c r="B16" s="21" t="s">
        <v>4</v>
      </c>
      <c r="C16" s="21" t="s">
        <v>40</v>
      </c>
      <c r="D16" s="22" t="s">
        <v>95</v>
      </c>
      <c r="E16" s="21" t="s">
        <v>1</v>
      </c>
      <c r="F16" s="19">
        <f>F17</f>
        <v>1785</v>
      </c>
      <c r="G16" s="4"/>
      <c r="H16" s="4"/>
      <c r="I16" s="4"/>
      <c r="J16" s="4"/>
      <c r="K16" s="4"/>
    </row>
    <row r="17" spans="1:11" ht="25.5">
      <c r="A17" s="24" t="s">
        <v>45</v>
      </c>
      <c r="B17" s="45" t="s">
        <v>4</v>
      </c>
      <c r="C17" s="45" t="s">
        <v>40</v>
      </c>
      <c r="D17" s="46" t="s">
        <v>96</v>
      </c>
      <c r="E17" s="45" t="s">
        <v>1</v>
      </c>
      <c r="F17" s="14">
        <f>F18+F21</f>
        <v>1785</v>
      </c>
      <c r="G17" s="4"/>
      <c r="H17" s="4"/>
      <c r="I17" s="4"/>
      <c r="J17" s="4"/>
      <c r="K17" s="4"/>
    </row>
    <row r="18" spans="1:11" ht="25.5">
      <c r="A18" s="24" t="s">
        <v>82</v>
      </c>
      <c r="B18" s="45" t="s">
        <v>4</v>
      </c>
      <c r="C18" s="45" t="s">
        <v>40</v>
      </c>
      <c r="D18" s="46" t="s">
        <v>98</v>
      </c>
      <c r="E18" s="45" t="s">
        <v>1</v>
      </c>
      <c r="F18" s="14">
        <f>F19+F20+F22</f>
        <v>1785</v>
      </c>
      <c r="G18" s="4"/>
      <c r="H18" s="4"/>
      <c r="I18" s="4"/>
      <c r="J18" s="4"/>
      <c r="K18" s="4"/>
    </row>
    <row r="19" spans="1:11" ht="25.5">
      <c r="A19" s="24" t="s">
        <v>72</v>
      </c>
      <c r="B19" s="45" t="s">
        <v>4</v>
      </c>
      <c r="C19" s="45" t="s">
        <v>40</v>
      </c>
      <c r="D19" s="46" t="s">
        <v>98</v>
      </c>
      <c r="E19" s="45" t="s">
        <v>16</v>
      </c>
      <c r="F19" s="14">
        <v>1506.3</v>
      </c>
      <c r="G19" s="4"/>
      <c r="H19" s="4"/>
      <c r="I19" s="4"/>
      <c r="J19" s="4"/>
      <c r="K19" s="4"/>
    </row>
    <row r="20" spans="1:11" ht="24" customHeight="1">
      <c r="A20" s="24" t="s">
        <v>43</v>
      </c>
      <c r="B20" s="45" t="s">
        <v>4</v>
      </c>
      <c r="C20" s="45" t="s">
        <v>40</v>
      </c>
      <c r="D20" s="46" t="s">
        <v>98</v>
      </c>
      <c r="E20" s="45" t="s">
        <v>42</v>
      </c>
      <c r="F20" s="14">
        <v>275.3</v>
      </c>
      <c r="G20" s="4"/>
      <c r="H20" s="4"/>
      <c r="I20" s="4"/>
      <c r="J20" s="4"/>
      <c r="K20" s="4"/>
    </row>
    <row r="21" spans="1:11" hidden="1">
      <c r="A21" s="24" t="s">
        <v>21</v>
      </c>
      <c r="B21" s="45" t="s">
        <v>4</v>
      </c>
      <c r="C21" s="45" t="s">
        <v>40</v>
      </c>
      <c r="D21" s="46" t="s">
        <v>176</v>
      </c>
      <c r="E21" s="45" t="s">
        <v>63</v>
      </c>
      <c r="F21" s="14"/>
      <c r="G21" s="4"/>
      <c r="H21" s="4"/>
      <c r="I21" s="4"/>
      <c r="J21" s="4"/>
      <c r="K21" s="4"/>
    </row>
    <row r="22" spans="1:11">
      <c r="A22" s="24" t="s">
        <v>60</v>
      </c>
      <c r="B22" s="45" t="s">
        <v>4</v>
      </c>
      <c r="C22" s="45" t="s">
        <v>40</v>
      </c>
      <c r="D22" s="46" t="s">
        <v>98</v>
      </c>
      <c r="E22" s="45" t="s">
        <v>49</v>
      </c>
      <c r="F22" s="14">
        <v>3.4</v>
      </c>
      <c r="G22" s="4"/>
      <c r="H22" s="4"/>
      <c r="I22" s="4"/>
      <c r="J22" s="4"/>
      <c r="K22" s="4"/>
    </row>
    <row r="23" spans="1:11" ht="27">
      <c r="A23" s="23" t="s">
        <v>81</v>
      </c>
      <c r="B23" s="45" t="s">
        <v>4</v>
      </c>
      <c r="C23" s="45" t="s">
        <v>10</v>
      </c>
      <c r="D23" s="46" t="s">
        <v>94</v>
      </c>
      <c r="E23" s="45" t="s">
        <v>1</v>
      </c>
      <c r="F23" s="44">
        <f>F24</f>
        <v>4</v>
      </c>
      <c r="G23" s="4"/>
      <c r="H23" s="4"/>
      <c r="I23" s="4"/>
      <c r="J23" s="4"/>
      <c r="K23" s="4"/>
    </row>
    <row r="24" spans="1:11" ht="27">
      <c r="A24" s="23" t="s">
        <v>219</v>
      </c>
      <c r="B24" s="21" t="s">
        <v>4</v>
      </c>
      <c r="C24" s="21" t="s">
        <v>10</v>
      </c>
      <c r="D24" s="22" t="s">
        <v>95</v>
      </c>
      <c r="E24" s="21" t="s">
        <v>1</v>
      </c>
      <c r="F24" s="17">
        <f>F25</f>
        <v>4</v>
      </c>
      <c r="G24" s="4"/>
      <c r="H24" s="4"/>
      <c r="I24" s="4"/>
      <c r="J24" s="4"/>
      <c r="K24" s="4"/>
    </row>
    <row r="25" spans="1:11" ht="31.5">
      <c r="A25" s="24" t="s">
        <v>45</v>
      </c>
      <c r="B25" s="45" t="s">
        <v>4</v>
      </c>
      <c r="C25" s="45" t="s">
        <v>10</v>
      </c>
      <c r="D25" s="47" t="s">
        <v>96</v>
      </c>
      <c r="E25" s="45" t="s">
        <v>1</v>
      </c>
      <c r="F25" s="14">
        <f>F26</f>
        <v>4</v>
      </c>
      <c r="G25" s="4"/>
      <c r="H25" s="4"/>
      <c r="I25" s="4"/>
      <c r="J25" s="4"/>
      <c r="K25" s="4"/>
    </row>
    <row r="26" spans="1:11" ht="38.25">
      <c r="A26" s="24" t="s">
        <v>185</v>
      </c>
      <c r="B26" s="45" t="s">
        <v>4</v>
      </c>
      <c r="C26" s="45" t="s">
        <v>10</v>
      </c>
      <c r="D26" s="47" t="s">
        <v>179</v>
      </c>
      <c r="E26" s="45" t="s">
        <v>1</v>
      </c>
      <c r="F26" s="14">
        <f>F27</f>
        <v>4</v>
      </c>
      <c r="G26" s="4"/>
      <c r="H26" s="4"/>
      <c r="I26" s="4"/>
      <c r="J26" s="4"/>
      <c r="K26" s="4"/>
    </row>
    <row r="27" spans="1:11" ht="31.5">
      <c r="A27" s="24" t="s">
        <v>21</v>
      </c>
      <c r="B27" s="45" t="s">
        <v>4</v>
      </c>
      <c r="C27" s="45" t="s">
        <v>10</v>
      </c>
      <c r="D27" s="47" t="s">
        <v>179</v>
      </c>
      <c r="E27" s="45" t="s">
        <v>63</v>
      </c>
      <c r="F27" s="14">
        <v>4</v>
      </c>
      <c r="G27" s="4"/>
      <c r="H27" s="4"/>
      <c r="I27" s="4"/>
      <c r="J27" s="4"/>
      <c r="K27" s="4"/>
    </row>
    <row r="28" spans="1:11" ht="31.5">
      <c r="A28" s="25" t="s">
        <v>180</v>
      </c>
      <c r="B28" s="45" t="s">
        <v>4</v>
      </c>
      <c r="C28" s="45" t="s">
        <v>22</v>
      </c>
      <c r="D28" s="47" t="s">
        <v>94</v>
      </c>
      <c r="E28" s="45" t="s">
        <v>1</v>
      </c>
      <c r="F28" s="14">
        <f>F29</f>
        <v>44</v>
      </c>
      <c r="G28" s="4"/>
      <c r="H28" s="4"/>
      <c r="I28" s="4"/>
      <c r="J28" s="4"/>
      <c r="K28" s="4"/>
    </row>
    <row r="29" spans="1:11" ht="31.5">
      <c r="A29" s="203" t="s">
        <v>219</v>
      </c>
      <c r="B29" s="45" t="s">
        <v>4</v>
      </c>
      <c r="C29" s="45" t="s">
        <v>22</v>
      </c>
      <c r="D29" s="47" t="s">
        <v>95</v>
      </c>
      <c r="E29" s="45" t="s">
        <v>1</v>
      </c>
      <c r="F29" s="14">
        <f>F30</f>
        <v>44</v>
      </c>
      <c r="G29" s="4"/>
      <c r="H29" s="4"/>
      <c r="I29" s="4"/>
      <c r="J29" s="4"/>
      <c r="K29" s="4"/>
    </row>
    <row r="30" spans="1:11" ht="31.5">
      <c r="A30" s="24" t="s">
        <v>45</v>
      </c>
      <c r="B30" s="45" t="s">
        <v>4</v>
      </c>
      <c r="C30" s="45" t="s">
        <v>22</v>
      </c>
      <c r="D30" s="47" t="s">
        <v>96</v>
      </c>
      <c r="E30" s="45" t="s">
        <v>1</v>
      </c>
      <c r="F30" s="14">
        <f>F31</f>
        <v>44</v>
      </c>
      <c r="G30" s="4"/>
      <c r="H30" s="4"/>
      <c r="I30" s="4"/>
      <c r="J30" s="4"/>
      <c r="K30" s="4"/>
    </row>
    <row r="31" spans="1:11" ht="31.5">
      <c r="A31" s="24" t="s">
        <v>44</v>
      </c>
      <c r="B31" s="45" t="s">
        <v>4</v>
      </c>
      <c r="C31" s="45" t="s">
        <v>22</v>
      </c>
      <c r="D31" s="47" t="s">
        <v>270</v>
      </c>
      <c r="E31" s="45" t="s">
        <v>1</v>
      </c>
      <c r="F31" s="14">
        <f>F32</f>
        <v>44</v>
      </c>
      <c r="G31" s="4"/>
      <c r="H31" s="4"/>
      <c r="I31" s="4"/>
      <c r="J31" s="4"/>
      <c r="K31" s="4"/>
    </row>
    <row r="32" spans="1:11" ht="31.5">
      <c r="A32" s="24" t="s">
        <v>271</v>
      </c>
      <c r="B32" s="45" t="s">
        <v>4</v>
      </c>
      <c r="C32" s="45" t="s">
        <v>22</v>
      </c>
      <c r="D32" s="47" t="s">
        <v>272</v>
      </c>
      <c r="E32" s="45" t="s">
        <v>273</v>
      </c>
      <c r="F32" s="14">
        <v>44</v>
      </c>
      <c r="G32" s="4"/>
      <c r="H32" s="4"/>
      <c r="I32" s="4"/>
      <c r="J32" s="4"/>
      <c r="K32" s="4"/>
    </row>
    <row r="33" spans="1:11" hidden="1">
      <c r="A33" s="23" t="s">
        <v>80</v>
      </c>
      <c r="B33" s="45" t="s">
        <v>4</v>
      </c>
      <c r="C33" s="45" t="s">
        <v>15</v>
      </c>
      <c r="D33" s="46" t="s">
        <v>94</v>
      </c>
      <c r="E33" s="45" t="s">
        <v>1</v>
      </c>
      <c r="F33" s="14">
        <f>F34</f>
        <v>0</v>
      </c>
      <c r="G33" s="4"/>
      <c r="H33" s="4"/>
      <c r="I33" s="4"/>
      <c r="J33" s="4"/>
      <c r="K33" s="4"/>
    </row>
    <row r="34" spans="1:11" ht="27" hidden="1">
      <c r="A34" s="23" t="s">
        <v>219</v>
      </c>
      <c r="B34" s="21" t="s">
        <v>4</v>
      </c>
      <c r="C34" s="21" t="s">
        <v>15</v>
      </c>
      <c r="D34" s="22" t="s">
        <v>95</v>
      </c>
      <c r="E34" s="21" t="s">
        <v>1</v>
      </c>
      <c r="F34" s="17">
        <f>F35</f>
        <v>0</v>
      </c>
      <c r="G34" s="4"/>
      <c r="H34" s="4"/>
      <c r="I34" s="4"/>
      <c r="J34" s="4"/>
      <c r="K34" s="4"/>
    </row>
    <row r="35" spans="1:11" ht="25.5" hidden="1">
      <c r="A35" s="24" t="s">
        <v>45</v>
      </c>
      <c r="B35" s="45" t="s">
        <v>4</v>
      </c>
      <c r="C35" s="45" t="s">
        <v>15</v>
      </c>
      <c r="D35" s="46" t="s">
        <v>96</v>
      </c>
      <c r="E35" s="45" t="s">
        <v>1</v>
      </c>
      <c r="F35" s="14">
        <f>F36</f>
        <v>0</v>
      </c>
      <c r="G35" s="4"/>
      <c r="H35" s="4"/>
      <c r="I35" s="4"/>
      <c r="J35" s="4"/>
      <c r="K35" s="4"/>
    </row>
    <row r="36" spans="1:11" hidden="1">
      <c r="A36" s="24" t="s">
        <v>79</v>
      </c>
      <c r="B36" s="45" t="s">
        <v>4</v>
      </c>
      <c r="C36" s="45" t="s">
        <v>15</v>
      </c>
      <c r="D36" s="46" t="s">
        <v>102</v>
      </c>
      <c r="E36" s="45" t="s">
        <v>78</v>
      </c>
      <c r="F36" s="14">
        <v>0</v>
      </c>
      <c r="G36" s="4"/>
      <c r="H36" s="4"/>
      <c r="I36" s="4"/>
      <c r="J36" s="4"/>
      <c r="K36" s="4"/>
    </row>
    <row r="37" spans="1:11">
      <c r="A37" s="27" t="s">
        <v>77</v>
      </c>
      <c r="B37" s="45" t="s">
        <v>4</v>
      </c>
      <c r="C37" s="45" t="s">
        <v>17</v>
      </c>
      <c r="D37" s="46" t="s">
        <v>94</v>
      </c>
      <c r="E37" s="45" t="s">
        <v>1</v>
      </c>
      <c r="F37" s="44">
        <f>F39</f>
        <v>843.6</v>
      </c>
      <c r="G37" s="4"/>
      <c r="H37" s="4"/>
      <c r="I37" s="4"/>
      <c r="J37" s="4"/>
      <c r="K37" s="4"/>
    </row>
    <row r="38" spans="1:11" ht="27">
      <c r="A38" s="23" t="s">
        <v>219</v>
      </c>
      <c r="B38" s="21" t="s">
        <v>4</v>
      </c>
      <c r="C38" s="21" t="s">
        <v>17</v>
      </c>
      <c r="D38" s="22" t="s">
        <v>95</v>
      </c>
      <c r="E38" s="21" t="s">
        <v>1</v>
      </c>
      <c r="F38" s="17">
        <f>F39</f>
        <v>843.6</v>
      </c>
      <c r="G38" s="4"/>
      <c r="H38" s="4"/>
      <c r="I38" s="4"/>
      <c r="J38" s="4"/>
      <c r="K38" s="4"/>
    </row>
    <row r="39" spans="1:11" ht="25.5">
      <c r="A39" s="24" t="s">
        <v>45</v>
      </c>
      <c r="B39" s="45" t="s">
        <v>4</v>
      </c>
      <c r="C39" s="45" t="s">
        <v>17</v>
      </c>
      <c r="D39" s="46" t="s">
        <v>96</v>
      </c>
      <c r="E39" s="45" t="s">
        <v>1</v>
      </c>
      <c r="F39" s="14">
        <f>F40+F41+F42</f>
        <v>843.6</v>
      </c>
      <c r="G39" s="4"/>
      <c r="H39" s="4"/>
      <c r="I39" s="4"/>
      <c r="J39" s="4"/>
      <c r="K39" s="4"/>
    </row>
    <row r="40" spans="1:11" ht="25.5">
      <c r="A40" s="24" t="s">
        <v>76</v>
      </c>
      <c r="B40" s="45" t="s">
        <v>4</v>
      </c>
      <c r="C40" s="45" t="s">
        <v>17</v>
      </c>
      <c r="D40" s="46" t="s">
        <v>103</v>
      </c>
      <c r="E40" s="45" t="s">
        <v>5</v>
      </c>
      <c r="F40" s="14">
        <v>618.70000000000005</v>
      </c>
      <c r="G40" s="4"/>
      <c r="H40" s="4"/>
      <c r="I40" s="4"/>
      <c r="J40" s="4"/>
      <c r="K40" s="4"/>
    </row>
    <row r="41" spans="1:11" ht="24" customHeight="1">
      <c r="A41" s="24" t="s">
        <v>43</v>
      </c>
      <c r="B41" s="45" t="s">
        <v>4</v>
      </c>
      <c r="C41" s="45" t="s">
        <v>17</v>
      </c>
      <c r="D41" s="46" t="s">
        <v>103</v>
      </c>
      <c r="E41" s="45" t="s">
        <v>42</v>
      </c>
      <c r="F41" s="14">
        <v>224.9</v>
      </c>
      <c r="G41" s="4"/>
      <c r="H41" s="4"/>
      <c r="I41" s="4"/>
      <c r="J41" s="4"/>
      <c r="K41" s="4"/>
    </row>
    <row r="42" spans="1:11" hidden="1">
      <c r="A42" s="24" t="s">
        <v>60</v>
      </c>
      <c r="B42" s="45" t="s">
        <v>4</v>
      </c>
      <c r="C42" s="45" t="s">
        <v>17</v>
      </c>
      <c r="D42" s="46" t="s">
        <v>103</v>
      </c>
      <c r="E42" s="45" t="s">
        <v>49</v>
      </c>
      <c r="F42" s="14"/>
      <c r="G42" s="4"/>
      <c r="H42" s="4"/>
      <c r="I42" s="4"/>
      <c r="J42" s="4"/>
      <c r="K42" s="4"/>
    </row>
    <row r="43" spans="1:11">
      <c r="A43" s="28" t="s">
        <v>75</v>
      </c>
      <c r="B43" s="45" t="s">
        <v>20</v>
      </c>
      <c r="C43" s="45" t="s">
        <v>2</v>
      </c>
      <c r="D43" s="46" t="s">
        <v>94</v>
      </c>
      <c r="E43" s="45" t="s">
        <v>1</v>
      </c>
      <c r="F43" s="44">
        <f>F44</f>
        <v>113</v>
      </c>
      <c r="G43" s="4"/>
      <c r="H43" s="4"/>
      <c r="I43" s="4"/>
      <c r="J43" s="4"/>
      <c r="K43" s="4"/>
    </row>
    <row r="44" spans="1:11">
      <c r="A44" s="24" t="s">
        <v>74</v>
      </c>
      <c r="B44" s="45" t="s">
        <v>20</v>
      </c>
      <c r="C44" s="45" t="s">
        <v>7</v>
      </c>
      <c r="D44" s="46" t="s">
        <v>94</v>
      </c>
      <c r="E44" s="45" t="s">
        <v>1</v>
      </c>
      <c r="F44" s="44">
        <f>F45</f>
        <v>113</v>
      </c>
      <c r="G44" s="4"/>
      <c r="H44" s="4"/>
      <c r="I44" s="4"/>
      <c r="J44" s="4"/>
      <c r="K44" s="4"/>
    </row>
    <row r="45" spans="1:11" ht="27">
      <c r="A45" s="23" t="s">
        <v>219</v>
      </c>
      <c r="B45" s="21" t="s">
        <v>20</v>
      </c>
      <c r="C45" s="21" t="s">
        <v>7</v>
      </c>
      <c r="D45" s="22" t="s">
        <v>95</v>
      </c>
      <c r="E45" s="21" t="s">
        <v>1</v>
      </c>
      <c r="F45" s="17">
        <f>F46</f>
        <v>113</v>
      </c>
      <c r="G45" s="4"/>
      <c r="H45" s="4"/>
      <c r="I45" s="4"/>
      <c r="J45" s="4"/>
      <c r="K45" s="4"/>
    </row>
    <row r="46" spans="1:11" ht="25.5">
      <c r="A46" s="24" t="s">
        <v>73</v>
      </c>
      <c r="B46" s="45" t="s">
        <v>20</v>
      </c>
      <c r="C46" s="45" t="s">
        <v>7</v>
      </c>
      <c r="D46" s="46" t="s">
        <v>106</v>
      </c>
      <c r="E46" s="45" t="s">
        <v>1</v>
      </c>
      <c r="F46" s="14">
        <f>F48+F47</f>
        <v>113</v>
      </c>
      <c r="G46" s="4"/>
      <c r="H46" s="4"/>
      <c r="I46" s="4"/>
      <c r="J46" s="4"/>
      <c r="K46" s="4"/>
    </row>
    <row r="47" spans="1:11" ht="23.25" customHeight="1">
      <c r="A47" s="24" t="s">
        <v>72</v>
      </c>
      <c r="B47" s="45" t="s">
        <v>20</v>
      </c>
      <c r="C47" s="45" t="s">
        <v>7</v>
      </c>
      <c r="D47" s="46" t="s">
        <v>106</v>
      </c>
      <c r="E47" s="45" t="s">
        <v>16</v>
      </c>
      <c r="F47" s="14">
        <v>113</v>
      </c>
      <c r="G47" s="4"/>
      <c r="H47" s="4"/>
      <c r="I47" s="4"/>
      <c r="J47" s="4"/>
      <c r="K47" s="4"/>
    </row>
    <row r="48" spans="1:11" ht="25.5" hidden="1">
      <c r="A48" s="24" t="s">
        <v>43</v>
      </c>
      <c r="B48" s="45" t="s">
        <v>20</v>
      </c>
      <c r="C48" s="45" t="s">
        <v>7</v>
      </c>
      <c r="D48" s="46" t="s">
        <v>106</v>
      </c>
      <c r="E48" s="45" t="s">
        <v>42</v>
      </c>
      <c r="F48" s="14">
        <v>0</v>
      </c>
      <c r="G48" s="4"/>
      <c r="H48" s="4"/>
      <c r="I48" s="4"/>
      <c r="J48" s="4"/>
      <c r="K48" s="4"/>
    </row>
    <row r="49" spans="1:11" ht="25.5" hidden="1">
      <c r="A49" s="29" t="s">
        <v>71</v>
      </c>
      <c r="B49" s="45" t="s">
        <v>7</v>
      </c>
      <c r="C49" s="45" t="s">
        <v>2</v>
      </c>
      <c r="D49" s="46" t="s">
        <v>94</v>
      </c>
      <c r="E49" s="45" t="s">
        <v>1</v>
      </c>
      <c r="F49" s="44">
        <f t="shared" ref="F49:F54" si="0">F50</f>
        <v>0</v>
      </c>
      <c r="G49" s="4"/>
      <c r="H49" s="4"/>
      <c r="I49" s="4"/>
      <c r="J49" s="4"/>
      <c r="K49" s="4"/>
    </row>
    <row r="50" spans="1:11" hidden="1">
      <c r="A50" s="26" t="s">
        <v>99</v>
      </c>
      <c r="B50" s="45" t="s">
        <v>7</v>
      </c>
      <c r="C50" s="45" t="s">
        <v>2</v>
      </c>
      <c r="D50" s="46" t="s">
        <v>94</v>
      </c>
      <c r="E50" s="45" t="s">
        <v>1</v>
      </c>
      <c r="F50" s="14">
        <f t="shared" si="0"/>
        <v>0</v>
      </c>
      <c r="G50" s="4"/>
      <c r="H50" s="4"/>
      <c r="I50" s="4"/>
      <c r="J50" s="4"/>
      <c r="K50" s="4"/>
    </row>
    <row r="51" spans="1:11" hidden="1">
      <c r="A51" s="29" t="s">
        <v>70</v>
      </c>
      <c r="B51" s="45" t="s">
        <v>7</v>
      </c>
      <c r="C51" s="45" t="s">
        <v>12</v>
      </c>
      <c r="D51" s="46" t="s">
        <v>94</v>
      </c>
      <c r="E51" s="45" t="s">
        <v>1</v>
      </c>
      <c r="F51" s="44">
        <f t="shared" si="0"/>
        <v>0</v>
      </c>
      <c r="G51" s="4"/>
      <c r="H51" s="4"/>
      <c r="I51" s="4"/>
      <c r="J51" s="4"/>
      <c r="K51" s="4"/>
    </row>
    <row r="52" spans="1:11" ht="27" hidden="1">
      <c r="A52" s="23" t="s">
        <v>107</v>
      </c>
      <c r="B52" s="45" t="s">
        <v>7</v>
      </c>
      <c r="C52" s="45" t="s">
        <v>12</v>
      </c>
      <c r="D52" s="46" t="s">
        <v>94</v>
      </c>
      <c r="E52" s="45" t="s">
        <v>1</v>
      </c>
      <c r="F52" s="14">
        <f t="shared" si="0"/>
        <v>0</v>
      </c>
      <c r="G52" s="4"/>
      <c r="H52" s="4"/>
      <c r="I52" s="4"/>
      <c r="J52" s="4"/>
      <c r="K52" s="4"/>
    </row>
    <row r="53" spans="1:11" hidden="1">
      <c r="A53" s="24" t="s">
        <v>44</v>
      </c>
      <c r="B53" s="45" t="s">
        <v>7</v>
      </c>
      <c r="C53" s="45" t="s">
        <v>12</v>
      </c>
      <c r="D53" s="46" t="s">
        <v>108</v>
      </c>
      <c r="E53" s="45" t="s">
        <v>1</v>
      </c>
      <c r="F53" s="14">
        <f t="shared" si="0"/>
        <v>0</v>
      </c>
      <c r="G53" s="4"/>
      <c r="H53" s="4"/>
      <c r="I53" s="4"/>
      <c r="J53" s="4"/>
      <c r="K53" s="4"/>
    </row>
    <row r="54" spans="1:11" ht="25.5" hidden="1">
      <c r="A54" s="24" t="s">
        <v>109</v>
      </c>
      <c r="B54" s="45" t="s">
        <v>7</v>
      </c>
      <c r="C54" s="45" t="s">
        <v>12</v>
      </c>
      <c r="D54" s="46" t="s">
        <v>108</v>
      </c>
      <c r="E54" s="45" t="s">
        <v>1</v>
      </c>
      <c r="F54" s="14">
        <f t="shared" si="0"/>
        <v>0</v>
      </c>
      <c r="G54" s="4"/>
      <c r="H54" s="4"/>
      <c r="I54" s="4"/>
      <c r="J54" s="4"/>
      <c r="K54" s="4"/>
    </row>
    <row r="55" spans="1:11" ht="25.5" hidden="1">
      <c r="A55" s="24" t="s">
        <v>43</v>
      </c>
      <c r="B55" s="45" t="s">
        <v>7</v>
      </c>
      <c r="C55" s="45" t="s">
        <v>12</v>
      </c>
      <c r="D55" s="46" t="s">
        <v>108</v>
      </c>
      <c r="E55" s="45" t="s">
        <v>42</v>
      </c>
      <c r="F55" s="14">
        <v>0</v>
      </c>
      <c r="G55" s="4"/>
      <c r="H55" s="4"/>
      <c r="I55" s="4"/>
      <c r="J55" s="4"/>
      <c r="K55" s="4"/>
    </row>
    <row r="56" spans="1:11">
      <c r="A56" s="30" t="s">
        <v>69</v>
      </c>
      <c r="B56" s="45" t="s">
        <v>40</v>
      </c>
      <c r="C56" s="45" t="s">
        <v>2</v>
      </c>
      <c r="D56" s="46" t="s">
        <v>94</v>
      </c>
      <c r="E56" s="45" t="s">
        <v>1</v>
      </c>
      <c r="F56" s="44">
        <f>F57+F68</f>
        <v>2286.9</v>
      </c>
      <c r="G56" s="4"/>
      <c r="H56" s="4"/>
      <c r="I56" s="4"/>
      <c r="J56" s="4"/>
      <c r="K56" s="4"/>
    </row>
    <row r="57" spans="1:11">
      <c r="A57" s="24" t="s">
        <v>68</v>
      </c>
      <c r="B57" s="45" t="s">
        <v>40</v>
      </c>
      <c r="C57" s="45" t="s">
        <v>66</v>
      </c>
      <c r="D57" s="46" t="s">
        <v>94</v>
      </c>
      <c r="E57" s="45" t="s">
        <v>1</v>
      </c>
      <c r="F57" s="44">
        <f>F58</f>
        <v>2279.9</v>
      </c>
      <c r="G57" s="4"/>
      <c r="H57" s="4"/>
      <c r="I57" s="4"/>
      <c r="J57" s="4"/>
      <c r="K57" s="4"/>
    </row>
    <row r="58" spans="1:11" ht="27">
      <c r="A58" s="23" t="s">
        <v>224</v>
      </c>
      <c r="B58" s="21" t="s">
        <v>40</v>
      </c>
      <c r="C58" s="21" t="s">
        <v>66</v>
      </c>
      <c r="D58" s="22" t="s">
        <v>110</v>
      </c>
      <c r="E58" s="21" t="s">
        <v>1</v>
      </c>
      <c r="F58" s="17">
        <f>F59+F62+F65</f>
        <v>2279.9</v>
      </c>
      <c r="G58" s="4"/>
      <c r="H58" s="4"/>
      <c r="I58" s="4"/>
      <c r="J58" s="4"/>
      <c r="K58" s="4"/>
    </row>
    <row r="59" spans="1:11">
      <c r="A59" s="24" t="s">
        <v>44</v>
      </c>
      <c r="B59" s="45" t="s">
        <v>40</v>
      </c>
      <c r="C59" s="45" t="s">
        <v>66</v>
      </c>
      <c r="D59" s="46" t="s">
        <v>111</v>
      </c>
      <c r="E59" s="45" t="s">
        <v>1</v>
      </c>
      <c r="F59" s="14">
        <f>F60</f>
        <v>285.7</v>
      </c>
      <c r="G59" s="4"/>
      <c r="H59" s="4"/>
      <c r="I59" s="4"/>
      <c r="J59" s="4"/>
      <c r="K59" s="4"/>
    </row>
    <row r="60" spans="1:11">
      <c r="A60" s="24" t="s">
        <v>67</v>
      </c>
      <c r="B60" s="45" t="s">
        <v>40</v>
      </c>
      <c r="C60" s="45" t="s">
        <v>66</v>
      </c>
      <c r="D60" s="46" t="s">
        <v>206</v>
      </c>
      <c r="E60" s="45" t="s">
        <v>1</v>
      </c>
      <c r="F60" s="14">
        <f>F61</f>
        <v>285.7</v>
      </c>
      <c r="G60" s="4"/>
      <c r="H60" s="4"/>
      <c r="I60" s="4"/>
      <c r="J60" s="4"/>
      <c r="K60" s="4"/>
    </row>
    <row r="61" spans="1:11" ht="25.5">
      <c r="A61" s="24" t="s">
        <v>43</v>
      </c>
      <c r="B61" s="45" t="s">
        <v>40</v>
      </c>
      <c r="C61" s="45" t="s">
        <v>66</v>
      </c>
      <c r="D61" s="46" t="s">
        <v>206</v>
      </c>
      <c r="E61" s="45" t="s">
        <v>42</v>
      </c>
      <c r="F61" s="14">
        <v>285.7</v>
      </c>
      <c r="G61" s="4"/>
      <c r="H61" s="4"/>
      <c r="I61" s="4"/>
      <c r="J61" s="4"/>
      <c r="K61" s="4"/>
    </row>
    <row r="62" spans="1:11">
      <c r="A62" s="24" t="s">
        <v>44</v>
      </c>
      <c r="B62" s="45" t="s">
        <v>40</v>
      </c>
      <c r="C62" s="45" t="s">
        <v>66</v>
      </c>
      <c r="D62" s="46" t="s">
        <v>203</v>
      </c>
      <c r="E62" s="45" t="s">
        <v>1</v>
      </c>
      <c r="F62" s="44">
        <f>F63</f>
        <v>1448.4</v>
      </c>
      <c r="G62" s="4"/>
      <c r="H62" s="4"/>
      <c r="I62" s="4"/>
      <c r="J62" s="4"/>
      <c r="K62" s="4"/>
    </row>
    <row r="63" spans="1:11" ht="38.25">
      <c r="A63" s="24" t="s">
        <v>274</v>
      </c>
      <c r="B63" s="45" t="s">
        <v>40</v>
      </c>
      <c r="C63" s="45" t="s">
        <v>66</v>
      </c>
      <c r="D63" s="46" t="s">
        <v>275</v>
      </c>
      <c r="E63" s="45" t="s">
        <v>1</v>
      </c>
      <c r="F63" s="14">
        <f>F64</f>
        <v>1448.4</v>
      </c>
      <c r="G63" s="4"/>
      <c r="H63" s="4"/>
      <c r="I63" s="4"/>
      <c r="J63" s="4"/>
      <c r="K63" s="4"/>
    </row>
    <row r="64" spans="1:11" ht="25.5">
      <c r="A64" s="24" t="s">
        <v>43</v>
      </c>
      <c r="B64" s="45" t="s">
        <v>40</v>
      </c>
      <c r="C64" s="45" t="s">
        <v>66</v>
      </c>
      <c r="D64" s="46" t="s">
        <v>275</v>
      </c>
      <c r="E64" s="45" t="s">
        <v>42</v>
      </c>
      <c r="F64" s="14">
        <v>1448.4</v>
      </c>
      <c r="G64" s="4"/>
      <c r="H64" s="4"/>
      <c r="I64" s="4"/>
      <c r="J64" s="4"/>
      <c r="K64" s="4"/>
    </row>
    <row r="65" spans="1:11" ht="25.5">
      <c r="A65" s="24" t="s">
        <v>276</v>
      </c>
      <c r="B65" s="45" t="s">
        <v>40</v>
      </c>
      <c r="C65" s="45" t="s">
        <v>66</v>
      </c>
      <c r="D65" s="46" t="s">
        <v>215</v>
      </c>
      <c r="E65" s="45" t="s">
        <v>1</v>
      </c>
      <c r="F65" s="44">
        <f>F66</f>
        <v>545.79999999999995</v>
      </c>
      <c r="G65" s="4"/>
      <c r="H65" s="4"/>
      <c r="I65" s="4"/>
      <c r="J65" s="4"/>
      <c r="K65" s="4"/>
    </row>
    <row r="66" spans="1:11" ht="38.25">
      <c r="A66" s="24" t="s">
        <v>277</v>
      </c>
      <c r="B66" s="45" t="s">
        <v>40</v>
      </c>
      <c r="C66" s="45" t="s">
        <v>66</v>
      </c>
      <c r="D66" s="46" t="s">
        <v>278</v>
      </c>
      <c r="E66" s="45" t="s">
        <v>1</v>
      </c>
      <c r="F66" s="14">
        <f>F67</f>
        <v>545.79999999999995</v>
      </c>
      <c r="G66" s="4"/>
      <c r="H66" s="4"/>
      <c r="I66" s="4"/>
      <c r="J66" s="4"/>
      <c r="K66" s="4"/>
    </row>
    <row r="67" spans="1:11" ht="25.5">
      <c r="A67" s="24" t="s">
        <v>43</v>
      </c>
      <c r="B67" s="45" t="s">
        <v>40</v>
      </c>
      <c r="C67" s="45" t="s">
        <v>66</v>
      </c>
      <c r="D67" s="46" t="s">
        <v>278</v>
      </c>
      <c r="E67" s="45" t="s">
        <v>42</v>
      </c>
      <c r="F67" s="14">
        <v>545.79999999999995</v>
      </c>
      <c r="G67" s="4"/>
      <c r="H67" s="4"/>
      <c r="I67" s="4"/>
      <c r="J67" s="4"/>
      <c r="K67" s="4"/>
    </row>
    <row r="68" spans="1:11">
      <c r="A68" s="29" t="s">
        <v>65</v>
      </c>
      <c r="B68" s="45" t="s">
        <v>40</v>
      </c>
      <c r="C68" s="45" t="s">
        <v>64</v>
      </c>
      <c r="D68" s="46" t="s">
        <v>94</v>
      </c>
      <c r="E68" s="45" t="s">
        <v>1</v>
      </c>
      <c r="F68" s="44">
        <f>F69+F72+F75</f>
        <v>7</v>
      </c>
      <c r="G68" s="4"/>
      <c r="H68" s="4"/>
      <c r="I68" s="4"/>
      <c r="J68" s="4"/>
      <c r="K68" s="4"/>
    </row>
    <row r="69" spans="1:11" ht="27" hidden="1">
      <c r="A69" s="31" t="s">
        <v>227</v>
      </c>
      <c r="B69" s="21" t="s">
        <v>40</v>
      </c>
      <c r="C69" s="21" t="s">
        <v>64</v>
      </c>
      <c r="D69" s="22" t="s">
        <v>104</v>
      </c>
      <c r="E69" s="21" t="s">
        <v>1</v>
      </c>
      <c r="F69" s="17">
        <f>F70</f>
        <v>0</v>
      </c>
      <c r="G69" s="4"/>
      <c r="H69" s="4"/>
      <c r="I69" s="4"/>
      <c r="J69" s="4"/>
      <c r="K69" s="4"/>
    </row>
    <row r="70" spans="1:11" hidden="1">
      <c r="A70" s="24" t="s">
        <v>44</v>
      </c>
      <c r="B70" s="21" t="s">
        <v>40</v>
      </c>
      <c r="C70" s="21" t="s">
        <v>64</v>
      </c>
      <c r="D70" s="22" t="s">
        <v>105</v>
      </c>
      <c r="E70" s="21" t="s">
        <v>1</v>
      </c>
      <c r="F70" s="14">
        <f>F71</f>
        <v>0</v>
      </c>
      <c r="G70" s="4"/>
      <c r="H70" s="4"/>
      <c r="I70" s="4"/>
      <c r="J70" s="4"/>
      <c r="K70" s="4"/>
    </row>
    <row r="71" spans="1:11" ht="25.5" hidden="1">
      <c r="A71" s="24" t="s">
        <v>43</v>
      </c>
      <c r="B71" s="21" t="s">
        <v>40</v>
      </c>
      <c r="C71" s="21" t="s">
        <v>64</v>
      </c>
      <c r="D71" s="22" t="s">
        <v>207</v>
      </c>
      <c r="E71" s="21" t="s">
        <v>42</v>
      </c>
      <c r="F71" s="14">
        <v>0</v>
      </c>
      <c r="G71" s="4"/>
      <c r="H71" s="4"/>
      <c r="I71" s="4"/>
      <c r="J71" s="4"/>
      <c r="K71" s="4"/>
    </row>
    <row r="72" spans="1:11" ht="40.5" hidden="1">
      <c r="A72" s="23" t="s">
        <v>225</v>
      </c>
      <c r="B72" s="21" t="s">
        <v>40</v>
      </c>
      <c r="C72" s="21" t="s">
        <v>64</v>
      </c>
      <c r="D72" s="22" t="s">
        <v>123</v>
      </c>
      <c r="E72" s="21" t="s">
        <v>1</v>
      </c>
      <c r="F72" s="17">
        <f>F73</f>
        <v>0</v>
      </c>
    </row>
    <row r="73" spans="1:11" hidden="1">
      <c r="A73" s="24" t="s">
        <v>44</v>
      </c>
      <c r="B73" s="21" t="s">
        <v>40</v>
      </c>
      <c r="C73" s="21" t="s">
        <v>64</v>
      </c>
      <c r="D73" s="22" t="s">
        <v>124</v>
      </c>
      <c r="E73" s="21" t="s">
        <v>1</v>
      </c>
      <c r="F73" s="14">
        <f>F74</f>
        <v>0</v>
      </c>
    </row>
    <row r="74" spans="1:11" ht="25.5" hidden="1">
      <c r="A74" s="24" t="s">
        <v>43</v>
      </c>
      <c r="B74" s="21" t="s">
        <v>40</v>
      </c>
      <c r="C74" s="21" t="s">
        <v>64</v>
      </c>
      <c r="D74" s="22" t="s">
        <v>208</v>
      </c>
      <c r="E74" s="21" t="s">
        <v>42</v>
      </c>
      <c r="F74" s="14">
        <v>0</v>
      </c>
    </row>
    <row r="75" spans="1:11">
      <c r="A75" s="26" t="s">
        <v>99</v>
      </c>
      <c r="B75" s="45" t="s">
        <v>40</v>
      </c>
      <c r="C75" s="45" t="s">
        <v>64</v>
      </c>
      <c r="D75" s="46" t="s">
        <v>100</v>
      </c>
      <c r="E75" s="45" t="s">
        <v>1</v>
      </c>
      <c r="F75" s="14">
        <f>F76</f>
        <v>7</v>
      </c>
    </row>
    <row r="76" spans="1:11" ht="25.5">
      <c r="A76" s="24" t="s">
        <v>45</v>
      </c>
      <c r="B76" s="45" t="s">
        <v>40</v>
      </c>
      <c r="C76" s="45" t="s">
        <v>64</v>
      </c>
      <c r="D76" s="46" t="s">
        <v>101</v>
      </c>
      <c r="E76" s="45" t="s">
        <v>1</v>
      </c>
      <c r="F76" s="14">
        <f>F77+F79</f>
        <v>7</v>
      </c>
    </row>
    <row r="77" spans="1:11" ht="25.5">
      <c r="A77" s="24" t="s">
        <v>186</v>
      </c>
      <c r="B77" s="45" t="s">
        <v>40</v>
      </c>
      <c r="C77" s="45" t="s">
        <v>64</v>
      </c>
      <c r="D77" s="46" t="s">
        <v>120</v>
      </c>
      <c r="E77" s="45" t="s">
        <v>1</v>
      </c>
      <c r="F77" s="14">
        <f>F78</f>
        <v>7</v>
      </c>
    </row>
    <row r="78" spans="1:11">
      <c r="A78" s="24" t="s">
        <v>21</v>
      </c>
      <c r="B78" s="45" t="s">
        <v>40</v>
      </c>
      <c r="C78" s="45" t="s">
        <v>64</v>
      </c>
      <c r="D78" s="46" t="s">
        <v>120</v>
      </c>
      <c r="E78" s="45" t="s">
        <v>63</v>
      </c>
      <c r="F78" s="14">
        <v>7</v>
      </c>
    </row>
    <row r="79" spans="1:11" ht="25.5" hidden="1">
      <c r="A79" s="24" t="s">
        <v>182</v>
      </c>
      <c r="B79" s="45" t="s">
        <v>40</v>
      </c>
      <c r="C79" s="45" t="s">
        <v>64</v>
      </c>
      <c r="D79" s="46" t="s">
        <v>101</v>
      </c>
      <c r="E79" s="45" t="s">
        <v>1</v>
      </c>
      <c r="F79" s="14">
        <v>0</v>
      </c>
    </row>
    <row r="80" spans="1:11" hidden="1">
      <c r="A80" s="24" t="s">
        <v>21</v>
      </c>
      <c r="B80" s="45" t="s">
        <v>40</v>
      </c>
      <c r="C80" s="45" t="s">
        <v>64</v>
      </c>
      <c r="D80" s="46" t="s">
        <v>101</v>
      </c>
      <c r="E80" s="45" t="s">
        <v>63</v>
      </c>
      <c r="F80" s="14">
        <v>0</v>
      </c>
    </row>
    <row r="81" spans="1:6">
      <c r="A81" s="29" t="s">
        <v>62</v>
      </c>
      <c r="B81" s="45" t="s">
        <v>55</v>
      </c>
      <c r="C81" s="45" t="s">
        <v>2</v>
      </c>
      <c r="D81" s="46" t="s">
        <v>94</v>
      </c>
      <c r="E81" s="45" t="s">
        <v>1</v>
      </c>
      <c r="F81" s="44">
        <f>F82+F92+F100</f>
        <v>618.90000000000009</v>
      </c>
    </row>
    <row r="82" spans="1:6">
      <c r="A82" s="24" t="s">
        <v>61</v>
      </c>
      <c r="B82" s="45" t="s">
        <v>55</v>
      </c>
      <c r="C82" s="45" t="s">
        <v>4</v>
      </c>
      <c r="D82" s="46" t="s">
        <v>94</v>
      </c>
      <c r="E82" s="45" t="s">
        <v>1</v>
      </c>
      <c r="F82" s="44">
        <f>F83</f>
        <v>349.70000000000005</v>
      </c>
    </row>
    <row r="83" spans="1:6">
      <c r="A83" s="26" t="s">
        <v>99</v>
      </c>
      <c r="B83" s="45" t="s">
        <v>55</v>
      </c>
      <c r="C83" s="45" t="s">
        <v>4</v>
      </c>
      <c r="D83" s="46" t="s">
        <v>100</v>
      </c>
      <c r="E83" s="45" t="s">
        <v>1</v>
      </c>
      <c r="F83" s="14">
        <f>F84</f>
        <v>349.70000000000005</v>
      </c>
    </row>
    <row r="84" spans="1:6">
      <c r="A84" s="24" t="s">
        <v>44</v>
      </c>
      <c r="B84" s="45" t="s">
        <v>55</v>
      </c>
      <c r="C84" s="45" t="s">
        <v>4</v>
      </c>
      <c r="D84" s="46" t="s">
        <v>101</v>
      </c>
      <c r="E84" s="45" t="s">
        <v>1</v>
      </c>
      <c r="F84" s="14">
        <f>F85</f>
        <v>349.70000000000005</v>
      </c>
    </row>
    <row r="85" spans="1:6">
      <c r="A85" s="24" t="s">
        <v>113</v>
      </c>
      <c r="B85" s="45" t="s">
        <v>55</v>
      </c>
      <c r="C85" s="45" t="s">
        <v>4</v>
      </c>
      <c r="D85" s="46" t="s">
        <v>101</v>
      </c>
      <c r="E85" s="45" t="s">
        <v>1</v>
      </c>
      <c r="F85" s="14">
        <f>F86+F89</f>
        <v>349.70000000000005</v>
      </c>
    </row>
    <row r="86" spans="1:6" ht="25.5">
      <c r="A86" s="24" t="s">
        <v>43</v>
      </c>
      <c r="B86" s="45" t="s">
        <v>55</v>
      </c>
      <c r="C86" s="45" t="s">
        <v>4</v>
      </c>
      <c r="D86" s="46" t="s">
        <v>112</v>
      </c>
      <c r="E86" s="45" t="s">
        <v>1</v>
      </c>
      <c r="F86" s="14">
        <f>F87+F88</f>
        <v>146.30000000000001</v>
      </c>
    </row>
    <row r="87" spans="1:6" ht="24" customHeight="1">
      <c r="A87" s="24" t="s">
        <v>43</v>
      </c>
      <c r="B87" s="45" t="s">
        <v>55</v>
      </c>
      <c r="C87" s="45" t="s">
        <v>4</v>
      </c>
      <c r="D87" s="46" t="s">
        <v>112</v>
      </c>
      <c r="E87" s="45" t="s">
        <v>42</v>
      </c>
      <c r="F87" s="14">
        <v>146.30000000000001</v>
      </c>
    </row>
    <row r="88" spans="1:6" hidden="1">
      <c r="A88" s="24" t="s">
        <v>200</v>
      </c>
      <c r="B88" s="45" t="s">
        <v>55</v>
      </c>
      <c r="C88" s="45" t="s">
        <v>4</v>
      </c>
      <c r="D88" s="46" t="s">
        <v>112</v>
      </c>
      <c r="E88" s="45" t="s">
        <v>201</v>
      </c>
      <c r="F88" s="14"/>
    </row>
    <row r="89" spans="1:6" ht="25.5">
      <c r="A89" s="24" t="s">
        <v>43</v>
      </c>
      <c r="B89" s="45" t="s">
        <v>55</v>
      </c>
      <c r="C89" s="45" t="s">
        <v>4</v>
      </c>
      <c r="D89" s="46" t="s">
        <v>199</v>
      </c>
      <c r="E89" s="45" t="s">
        <v>1</v>
      </c>
      <c r="F89" s="14">
        <f>F90</f>
        <v>203.4</v>
      </c>
    </row>
    <row r="90" spans="1:6" ht="24.75" customHeight="1">
      <c r="A90" s="24" t="s">
        <v>43</v>
      </c>
      <c r="B90" s="45" t="s">
        <v>55</v>
      </c>
      <c r="C90" s="45" t="s">
        <v>4</v>
      </c>
      <c r="D90" s="46" t="s">
        <v>199</v>
      </c>
      <c r="E90" s="45" t="s">
        <v>42</v>
      </c>
      <c r="F90" s="14">
        <v>203.4</v>
      </c>
    </row>
    <row r="91" spans="1:6" hidden="1">
      <c r="A91" s="24" t="s">
        <v>200</v>
      </c>
      <c r="B91" s="45" t="s">
        <v>55</v>
      </c>
      <c r="C91" s="45" t="s">
        <v>4</v>
      </c>
      <c r="D91" s="46" t="s">
        <v>199</v>
      </c>
      <c r="E91" s="45" t="s">
        <v>201</v>
      </c>
      <c r="F91" s="14"/>
    </row>
    <row r="92" spans="1:6" hidden="1">
      <c r="A92" s="29" t="s">
        <v>59</v>
      </c>
      <c r="B92" s="45" t="s">
        <v>55</v>
      </c>
      <c r="C92" s="45" t="s">
        <v>20</v>
      </c>
      <c r="D92" s="46" t="s">
        <v>94</v>
      </c>
      <c r="E92" s="45" t="s">
        <v>1</v>
      </c>
      <c r="F92" s="44">
        <f>F93</f>
        <v>0</v>
      </c>
    </row>
    <row r="93" spans="1:6" hidden="1">
      <c r="A93" s="26" t="s">
        <v>99</v>
      </c>
      <c r="B93" s="45" t="s">
        <v>55</v>
      </c>
      <c r="C93" s="45" t="s">
        <v>20</v>
      </c>
      <c r="D93" s="46" t="s">
        <v>100</v>
      </c>
      <c r="E93" s="45" t="s">
        <v>1</v>
      </c>
      <c r="F93" s="48">
        <f>F94</f>
        <v>0</v>
      </c>
    </row>
    <row r="94" spans="1:6" hidden="1">
      <c r="A94" s="24" t="s">
        <v>44</v>
      </c>
      <c r="B94" s="45" t="s">
        <v>55</v>
      </c>
      <c r="C94" s="45" t="s">
        <v>20</v>
      </c>
      <c r="D94" s="46" t="s">
        <v>101</v>
      </c>
      <c r="E94" s="45" t="s">
        <v>1</v>
      </c>
      <c r="F94" s="48">
        <f>F95</f>
        <v>0</v>
      </c>
    </row>
    <row r="95" spans="1:6" hidden="1">
      <c r="A95" s="24" t="s">
        <v>58</v>
      </c>
      <c r="B95" s="45" t="s">
        <v>55</v>
      </c>
      <c r="C95" s="45" t="s">
        <v>20</v>
      </c>
      <c r="D95" s="46" t="s">
        <v>101</v>
      </c>
      <c r="E95" s="45" t="s">
        <v>1</v>
      </c>
      <c r="F95" s="48">
        <f>F96+F98</f>
        <v>0</v>
      </c>
    </row>
    <row r="96" spans="1:6" ht="25.5" hidden="1">
      <c r="A96" s="24" t="s">
        <v>183</v>
      </c>
      <c r="B96" s="45" t="s">
        <v>55</v>
      </c>
      <c r="C96" s="45" t="s">
        <v>20</v>
      </c>
      <c r="D96" s="46" t="s">
        <v>101</v>
      </c>
      <c r="E96" s="45" t="s">
        <v>1</v>
      </c>
      <c r="F96" s="48">
        <f>F97</f>
        <v>0</v>
      </c>
    </row>
    <row r="97" spans="1:6" hidden="1">
      <c r="A97" s="24" t="s">
        <v>21</v>
      </c>
      <c r="B97" s="45" t="s">
        <v>55</v>
      </c>
      <c r="C97" s="45" t="s">
        <v>20</v>
      </c>
      <c r="D97" s="46" t="s">
        <v>177</v>
      </c>
      <c r="E97" s="45" t="s">
        <v>63</v>
      </c>
      <c r="F97" s="48"/>
    </row>
    <row r="98" spans="1:6" ht="25.5" hidden="1">
      <c r="A98" s="24" t="s">
        <v>184</v>
      </c>
      <c r="B98" s="45" t="s">
        <v>55</v>
      </c>
      <c r="C98" s="45" t="s">
        <v>20</v>
      </c>
      <c r="D98" s="46" t="s">
        <v>178</v>
      </c>
      <c r="E98" s="45" t="s">
        <v>1</v>
      </c>
      <c r="F98" s="48">
        <f>F99</f>
        <v>0</v>
      </c>
    </row>
    <row r="99" spans="1:6" hidden="1">
      <c r="A99" s="24" t="s">
        <v>21</v>
      </c>
      <c r="B99" s="45" t="s">
        <v>55</v>
      </c>
      <c r="C99" s="45" t="s">
        <v>20</v>
      </c>
      <c r="D99" s="46" t="s">
        <v>178</v>
      </c>
      <c r="E99" s="45" t="s">
        <v>63</v>
      </c>
      <c r="F99" s="48"/>
    </row>
    <row r="100" spans="1:6">
      <c r="A100" s="29" t="s">
        <v>187</v>
      </c>
      <c r="B100" s="45" t="s">
        <v>55</v>
      </c>
      <c r="C100" s="45" t="s">
        <v>7</v>
      </c>
      <c r="D100" s="46" t="s">
        <v>94</v>
      </c>
      <c r="E100" s="45" t="s">
        <v>1</v>
      </c>
      <c r="F100" s="14">
        <f>F101</f>
        <v>269.2</v>
      </c>
    </row>
    <row r="101" spans="1:6" ht="27">
      <c r="A101" s="23" t="s">
        <v>228</v>
      </c>
      <c r="B101" s="21" t="s">
        <v>55</v>
      </c>
      <c r="C101" s="21" t="s">
        <v>7</v>
      </c>
      <c r="D101" s="22" t="s">
        <v>115</v>
      </c>
      <c r="E101" s="21" t="s">
        <v>1</v>
      </c>
      <c r="F101" s="17">
        <f>F102</f>
        <v>269.2</v>
      </c>
    </row>
    <row r="102" spans="1:6">
      <c r="A102" s="24" t="s">
        <v>44</v>
      </c>
      <c r="B102" s="45" t="s">
        <v>55</v>
      </c>
      <c r="C102" s="45" t="s">
        <v>7</v>
      </c>
      <c r="D102" s="46" t="s">
        <v>116</v>
      </c>
      <c r="E102" s="45" t="s">
        <v>1</v>
      </c>
      <c r="F102" s="48">
        <f>F103+F105</f>
        <v>269.2</v>
      </c>
    </row>
    <row r="103" spans="1:6">
      <c r="A103" s="24" t="s">
        <v>57</v>
      </c>
      <c r="B103" s="45" t="s">
        <v>55</v>
      </c>
      <c r="C103" s="45" t="s">
        <v>7</v>
      </c>
      <c r="D103" s="46" t="s">
        <v>209</v>
      </c>
      <c r="E103" s="45" t="s">
        <v>1</v>
      </c>
      <c r="F103" s="48">
        <f>F104</f>
        <v>93.7</v>
      </c>
    </row>
    <row r="104" spans="1:6" ht="25.5">
      <c r="A104" s="24" t="s">
        <v>43</v>
      </c>
      <c r="B104" s="45" t="s">
        <v>55</v>
      </c>
      <c r="C104" s="45" t="s">
        <v>7</v>
      </c>
      <c r="D104" s="46" t="s">
        <v>209</v>
      </c>
      <c r="E104" s="45" t="s">
        <v>42</v>
      </c>
      <c r="F104" s="48">
        <v>93.7</v>
      </c>
    </row>
    <row r="105" spans="1:6">
      <c r="A105" s="24" t="s">
        <v>56</v>
      </c>
      <c r="B105" s="45" t="s">
        <v>55</v>
      </c>
      <c r="C105" s="45" t="s">
        <v>7</v>
      </c>
      <c r="D105" s="46" t="s">
        <v>210</v>
      </c>
      <c r="E105" s="45" t="s">
        <v>1</v>
      </c>
      <c r="F105" s="48">
        <f>F106</f>
        <v>175.5</v>
      </c>
    </row>
    <row r="106" spans="1:6" ht="23.25" customHeight="1">
      <c r="A106" s="24" t="s">
        <v>43</v>
      </c>
      <c r="B106" s="45" t="s">
        <v>55</v>
      </c>
      <c r="C106" s="45" t="s">
        <v>7</v>
      </c>
      <c r="D106" s="46" t="s">
        <v>210</v>
      </c>
      <c r="E106" s="45" t="s">
        <v>42</v>
      </c>
      <c r="F106" s="48">
        <v>175.5</v>
      </c>
    </row>
    <row r="107" spans="1:6" hidden="1">
      <c r="A107" s="32" t="s">
        <v>234</v>
      </c>
      <c r="B107" s="13" t="s">
        <v>22</v>
      </c>
      <c r="C107" s="13" t="s">
        <v>2</v>
      </c>
      <c r="D107" s="22" t="s">
        <v>94</v>
      </c>
      <c r="E107" s="45" t="s">
        <v>1</v>
      </c>
      <c r="F107" s="48">
        <f>F108</f>
        <v>0</v>
      </c>
    </row>
    <row r="108" spans="1:6" ht="25.5" hidden="1">
      <c r="A108" s="33" t="s">
        <v>230</v>
      </c>
      <c r="B108" s="13" t="s">
        <v>22</v>
      </c>
      <c r="C108" s="13" t="s">
        <v>55</v>
      </c>
      <c r="D108" s="22" t="s">
        <v>94</v>
      </c>
      <c r="E108" s="21" t="s">
        <v>1</v>
      </c>
      <c r="F108" s="17">
        <f>F109</f>
        <v>0</v>
      </c>
    </row>
    <row r="109" spans="1:6" ht="27" hidden="1">
      <c r="A109" s="49" t="s">
        <v>219</v>
      </c>
      <c r="B109" s="13" t="s">
        <v>22</v>
      </c>
      <c r="C109" s="13" t="s">
        <v>55</v>
      </c>
      <c r="D109" s="22" t="s">
        <v>95</v>
      </c>
      <c r="E109" s="21" t="s">
        <v>1</v>
      </c>
      <c r="F109" s="17">
        <f>F110+F112</f>
        <v>0</v>
      </c>
    </row>
    <row r="110" spans="1:6" ht="51.75" hidden="1">
      <c r="A110" s="40" t="s">
        <v>221</v>
      </c>
      <c r="B110" s="16" t="s">
        <v>22</v>
      </c>
      <c r="C110" s="16" t="s">
        <v>55</v>
      </c>
      <c r="D110" s="51" t="s">
        <v>220</v>
      </c>
      <c r="E110" s="52" t="s">
        <v>1</v>
      </c>
      <c r="F110" s="48">
        <f>F111</f>
        <v>0</v>
      </c>
    </row>
    <row r="111" spans="1:6" ht="26.25" hidden="1">
      <c r="A111" s="50" t="s">
        <v>43</v>
      </c>
      <c r="B111" s="16" t="s">
        <v>22</v>
      </c>
      <c r="C111" s="16" t="s">
        <v>55</v>
      </c>
      <c r="D111" s="51" t="s">
        <v>220</v>
      </c>
      <c r="E111" s="52" t="s">
        <v>42</v>
      </c>
      <c r="F111" s="48"/>
    </row>
    <row r="112" spans="1:6" ht="63.75" hidden="1">
      <c r="A112" s="41" t="s">
        <v>223</v>
      </c>
      <c r="B112" s="13" t="s">
        <v>22</v>
      </c>
      <c r="C112" s="13" t="s">
        <v>55</v>
      </c>
      <c r="D112" s="22" t="s">
        <v>222</v>
      </c>
      <c r="E112" s="21" t="s">
        <v>1</v>
      </c>
      <c r="F112" s="17">
        <f>F113</f>
        <v>0</v>
      </c>
    </row>
    <row r="113" spans="1:6" ht="26.25" hidden="1">
      <c r="A113" s="50" t="s">
        <v>43</v>
      </c>
      <c r="B113" s="16" t="s">
        <v>22</v>
      </c>
      <c r="C113" s="16" t="s">
        <v>55</v>
      </c>
      <c r="D113" s="51" t="s">
        <v>222</v>
      </c>
      <c r="E113" s="52" t="s">
        <v>42</v>
      </c>
      <c r="F113" s="48"/>
    </row>
    <row r="114" spans="1:6">
      <c r="A114" s="29" t="s">
        <v>54</v>
      </c>
      <c r="B114" s="45" t="s">
        <v>14</v>
      </c>
      <c r="C114" s="45" t="s">
        <v>2</v>
      </c>
      <c r="D114" s="46" t="s">
        <v>94</v>
      </c>
      <c r="E114" s="45" t="s">
        <v>1</v>
      </c>
      <c r="F114" s="44">
        <f>F115</f>
        <v>1668.1</v>
      </c>
    </row>
    <row r="115" spans="1:6">
      <c r="A115" s="24" t="s">
        <v>53</v>
      </c>
      <c r="B115" s="45" t="s">
        <v>14</v>
      </c>
      <c r="C115" s="45" t="s">
        <v>4</v>
      </c>
      <c r="D115" s="46" t="s">
        <v>94</v>
      </c>
      <c r="E115" s="45" t="s">
        <v>1</v>
      </c>
      <c r="F115" s="14">
        <f>F119+F120+F121+F125+F124+F127+F130</f>
        <v>1668.1</v>
      </c>
    </row>
    <row r="116" spans="1:6" ht="27">
      <c r="A116" s="23" t="s">
        <v>231</v>
      </c>
      <c r="B116" s="21" t="s">
        <v>14</v>
      </c>
      <c r="C116" s="21" t="s">
        <v>4</v>
      </c>
      <c r="D116" s="22" t="s">
        <v>117</v>
      </c>
      <c r="E116" s="21" t="s">
        <v>1</v>
      </c>
      <c r="F116" s="17">
        <f>F117+F122+F128</f>
        <v>1668.1</v>
      </c>
    </row>
    <row r="117" spans="1:6">
      <c r="A117" s="24" t="s">
        <v>44</v>
      </c>
      <c r="B117" s="45" t="s">
        <v>14</v>
      </c>
      <c r="C117" s="45" t="s">
        <v>4</v>
      </c>
      <c r="D117" s="46" t="s">
        <v>118</v>
      </c>
      <c r="E117" s="45" t="s">
        <v>1</v>
      </c>
      <c r="F117" s="14">
        <f>F118</f>
        <v>701.00000000000011</v>
      </c>
    </row>
    <row r="118" spans="1:6">
      <c r="A118" s="24" t="s">
        <v>52</v>
      </c>
      <c r="B118" s="45" t="s">
        <v>14</v>
      </c>
      <c r="C118" s="45" t="s">
        <v>4</v>
      </c>
      <c r="D118" s="46" t="s">
        <v>211</v>
      </c>
      <c r="E118" s="45" t="s">
        <v>1</v>
      </c>
      <c r="F118" s="14">
        <f>F119+F120+F121</f>
        <v>701.00000000000011</v>
      </c>
    </row>
    <row r="119" spans="1:6" ht="25.5">
      <c r="A119" s="24" t="s">
        <v>51</v>
      </c>
      <c r="B119" s="45" t="s">
        <v>14</v>
      </c>
      <c r="C119" s="45" t="s">
        <v>4</v>
      </c>
      <c r="D119" s="46" t="s">
        <v>211</v>
      </c>
      <c r="E119" s="45" t="s">
        <v>5</v>
      </c>
      <c r="F119" s="14">
        <v>375.8</v>
      </c>
    </row>
    <row r="120" spans="1:6" ht="25.5">
      <c r="A120" s="24" t="s">
        <v>43</v>
      </c>
      <c r="B120" s="45" t="s">
        <v>14</v>
      </c>
      <c r="C120" s="45" t="s">
        <v>4</v>
      </c>
      <c r="D120" s="46" t="s">
        <v>211</v>
      </c>
      <c r="E120" s="45" t="s">
        <v>42</v>
      </c>
      <c r="F120" s="14">
        <v>307.60000000000002</v>
      </c>
    </row>
    <row r="121" spans="1:6">
      <c r="A121" s="24" t="s">
        <v>50</v>
      </c>
      <c r="B121" s="45" t="s">
        <v>14</v>
      </c>
      <c r="C121" s="45" t="s">
        <v>4</v>
      </c>
      <c r="D121" s="46" t="s">
        <v>211</v>
      </c>
      <c r="E121" s="45" t="s">
        <v>49</v>
      </c>
      <c r="F121" s="14">
        <v>17.600000000000001</v>
      </c>
    </row>
    <row r="122" spans="1:6">
      <c r="A122" s="24" t="s">
        <v>44</v>
      </c>
      <c r="B122" s="45" t="s">
        <v>14</v>
      </c>
      <c r="C122" s="45" t="s">
        <v>4</v>
      </c>
      <c r="D122" s="46" t="s">
        <v>151</v>
      </c>
      <c r="E122" s="45" t="s">
        <v>1</v>
      </c>
      <c r="F122" s="14">
        <f>F123+F126</f>
        <v>886.49999999999989</v>
      </c>
    </row>
    <row r="123" spans="1:6">
      <c r="A123" s="24" t="s">
        <v>52</v>
      </c>
      <c r="B123" s="45" t="s">
        <v>14</v>
      </c>
      <c r="C123" s="45" t="s">
        <v>4</v>
      </c>
      <c r="D123" s="46" t="s">
        <v>152</v>
      </c>
      <c r="E123" s="45" t="s">
        <v>1</v>
      </c>
      <c r="F123" s="14">
        <f>F125+F124</f>
        <v>705.09999999999991</v>
      </c>
    </row>
    <row r="124" spans="1:6">
      <c r="A124" s="24" t="s">
        <v>204</v>
      </c>
      <c r="B124" s="45" t="s">
        <v>14</v>
      </c>
      <c r="C124" s="45" t="s">
        <v>4</v>
      </c>
      <c r="D124" s="46" t="s">
        <v>152</v>
      </c>
      <c r="E124" s="45" t="s">
        <v>5</v>
      </c>
      <c r="F124" s="14">
        <v>497.4</v>
      </c>
    </row>
    <row r="125" spans="1:6" ht="25.5">
      <c r="A125" s="36" t="s">
        <v>153</v>
      </c>
      <c r="B125" s="45" t="s">
        <v>14</v>
      </c>
      <c r="C125" s="45" t="s">
        <v>4</v>
      </c>
      <c r="D125" s="46" t="s">
        <v>152</v>
      </c>
      <c r="E125" s="45" t="s">
        <v>49</v>
      </c>
      <c r="F125" s="14">
        <v>207.7</v>
      </c>
    </row>
    <row r="126" spans="1:6">
      <c r="A126" s="36" t="s">
        <v>279</v>
      </c>
      <c r="B126" s="45" t="s">
        <v>14</v>
      </c>
      <c r="C126" s="45" t="s">
        <v>4</v>
      </c>
      <c r="D126" s="46" t="s">
        <v>280</v>
      </c>
      <c r="E126" s="45" t="s">
        <v>1</v>
      </c>
      <c r="F126" s="14">
        <f>F127</f>
        <v>181.4</v>
      </c>
    </row>
    <row r="127" spans="1:6" ht="25.5">
      <c r="A127" s="36" t="s">
        <v>43</v>
      </c>
      <c r="B127" s="45" t="s">
        <v>14</v>
      </c>
      <c r="C127" s="45" t="s">
        <v>4</v>
      </c>
      <c r="D127" s="46" t="s">
        <v>280</v>
      </c>
      <c r="E127" s="45" t="s">
        <v>42</v>
      </c>
      <c r="F127" s="14">
        <v>181.4</v>
      </c>
    </row>
    <row r="128" spans="1:6" ht="25.5">
      <c r="A128" s="36" t="s">
        <v>276</v>
      </c>
      <c r="B128" s="45" t="s">
        <v>14</v>
      </c>
      <c r="C128" s="45" t="s">
        <v>4</v>
      </c>
      <c r="D128" s="46" t="s">
        <v>281</v>
      </c>
      <c r="E128" s="45" t="s">
        <v>1</v>
      </c>
      <c r="F128" s="14">
        <f>F129</f>
        <v>80.599999999999994</v>
      </c>
    </row>
    <row r="129" spans="1:6" ht="25.5">
      <c r="A129" s="36" t="s">
        <v>282</v>
      </c>
      <c r="B129" s="45" t="s">
        <v>14</v>
      </c>
      <c r="C129" s="45" t="s">
        <v>4</v>
      </c>
      <c r="D129" s="46" t="s">
        <v>283</v>
      </c>
      <c r="E129" s="45" t="s">
        <v>1</v>
      </c>
      <c r="F129" s="14">
        <f>F130</f>
        <v>80.599999999999994</v>
      </c>
    </row>
    <row r="130" spans="1:6" ht="25.5">
      <c r="A130" s="36" t="s">
        <v>43</v>
      </c>
      <c r="B130" s="45" t="s">
        <v>14</v>
      </c>
      <c r="C130" s="45" t="s">
        <v>4</v>
      </c>
      <c r="D130" s="46" t="s">
        <v>283</v>
      </c>
      <c r="E130" s="45" t="s">
        <v>42</v>
      </c>
      <c r="F130" s="14">
        <v>80.599999999999994</v>
      </c>
    </row>
    <row r="131" spans="1:6">
      <c r="A131" s="29" t="s">
        <v>119</v>
      </c>
      <c r="B131" s="45" t="s">
        <v>12</v>
      </c>
      <c r="C131" s="45" t="s">
        <v>2</v>
      </c>
      <c r="D131" s="46" t="s">
        <v>94</v>
      </c>
      <c r="E131" s="45" t="s">
        <v>1</v>
      </c>
      <c r="F131" s="44">
        <f>F132+F136</f>
        <v>282.59999999999997</v>
      </c>
    </row>
    <row r="132" spans="1:6">
      <c r="A132" s="24" t="s">
        <v>48</v>
      </c>
      <c r="B132" s="45" t="s">
        <v>12</v>
      </c>
      <c r="C132" s="45" t="s">
        <v>4</v>
      </c>
      <c r="D132" s="46" t="s">
        <v>94</v>
      </c>
      <c r="E132" s="45" t="s">
        <v>1</v>
      </c>
      <c r="F132" s="14">
        <f>F133</f>
        <v>267.7</v>
      </c>
    </row>
    <row r="133" spans="1:6">
      <c r="A133" s="26" t="s">
        <v>99</v>
      </c>
      <c r="B133" s="45" t="s">
        <v>12</v>
      </c>
      <c r="C133" s="45" t="s">
        <v>4</v>
      </c>
      <c r="D133" s="46" t="s">
        <v>100</v>
      </c>
      <c r="E133" s="45" t="s">
        <v>1</v>
      </c>
      <c r="F133" s="14">
        <f>F134</f>
        <v>267.7</v>
      </c>
    </row>
    <row r="134" spans="1:6">
      <c r="A134" s="24" t="s">
        <v>47</v>
      </c>
      <c r="B134" s="45" t="s">
        <v>12</v>
      </c>
      <c r="C134" s="45" t="s">
        <v>4</v>
      </c>
      <c r="D134" s="46" t="s">
        <v>101</v>
      </c>
      <c r="E134" s="45" t="s">
        <v>1</v>
      </c>
      <c r="F134" s="14">
        <f>F135</f>
        <v>267.7</v>
      </c>
    </row>
    <row r="135" spans="1:6">
      <c r="A135" s="38" t="s">
        <v>232</v>
      </c>
      <c r="B135" s="45" t="s">
        <v>12</v>
      </c>
      <c r="C135" s="45" t="s">
        <v>4</v>
      </c>
      <c r="D135" s="46" t="s">
        <v>114</v>
      </c>
      <c r="E135" s="45" t="s">
        <v>233</v>
      </c>
      <c r="F135" s="53">
        <v>267.7</v>
      </c>
    </row>
    <row r="136" spans="1:6">
      <c r="A136" s="24" t="s">
        <v>121</v>
      </c>
      <c r="B136" s="45" t="s">
        <v>12</v>
      </c>
      <c r="C136" s="45" t="s">
        <v>10</v>
      </c>
      <c r="D136" s="46" t="s">
        <v>94</v>
      </c>
      <c r="E136" s="45" t="s">
        <v>1</v>
      </c>
      <c r="F136" s="53">
        <f>F137</f>
        <v>14.9</v>
      </c>
    </row>
    <row r="137" spans="1:6">
      <c r="A137" s="23" t="s">
        <v>46</v>
      </c>
      <c r="B137" s="21" t="s">
        <v>12</v>
      </c>
      <c r="C137" s="21" t="s">
        <v>10</v>
      </c>
      <c r="D137" s="22" t="s">
        <v>94</v>
      </c>
      <c r="E137" s="21" t="s">
        <v>1</v>
      </c>
      <c r="F137" s="19">
        <f>F138</f>
        <v>14.9</v>
      </c>
    </row>
    <row r="138" spans="1:6">
      <c r="A138" s="24" t="s">
        <v>44</v>
      </c>
      <c r="B138" s="45" t="s">
        <v>12</v>
      </c>
      <c r="C138" s="45" t="s">
        <v>10</v>
      </c>
      <c r="D138" s="46" t="s">
        <v>122</v>
      </c>
      <c r="E138" s="45" t="s">
        <v>1</v>
      </c>
      <c r="F138" s="53">
        <f>F139</f>
        <v>14.9</v>
      </c>
    </row>
    <row r="139" spans="1:6" ht="25.5">
      <c r="A139" s="24" t="s">
        <v>43</v>
      </c>
      <c r="B139" s="45" t="s">
        <v>12</v>
      </c>
      <c r="C139" s="45" t="s">
        <v>10</v>
      </c>
      <c r="D139" s="46" t="s">
        <v>212</v>
      </c>
      <c r="E139" s="45" t="s">
        <v>42</v>
      </c>
      <c r="F139" s="53">
        <v>14.9</v>
      </c>
    </row>
  </sheetData>
  <autoFilter ref="D1:D71"/>
  <mergeCells count="11">
    <mergeCell ref="D1:F1"/>
    <mergeCell ref="C2:F2"/>
    <mergeCell ref="A6:A7"/>
    <mergeCell ref="A3:F3"/>
    <mergeCell ref="A4:F4"/>
    <mergeCell ref="B6:B7"/>
    <mergeCell ref="F6:F7"/>
    <mergeCell ref="E5:F5"/>
    <mergeCell ref="C6:C7"/>
    <mergeCell ref="D6:D7"/>
    <mergeCell ref="E6:E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9">
      <formula1>200</formula1>
    </dataValidation>
  </dataValidations>
  <pageMargins left="0.19685039370078741" right="3.937007874015748E-2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C21"/>
  <sheetViews>
    <sheetView workbookViewId="0">
      <selection activeCell="E14" sqref="E14"/>
    </sheetView>
  </sheetViews>
  <sheetFormatPr defaultRowHeight="12.75"/>
  <cols>
    <col min="1" max="1" width="54.85546875" customWidth="1"/>
    <col min="2" max="2" width="27.7109375" customWidth="1"/>
    <col min="3" max="3" width="17.42578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>
      <c r="A1" s="2"/>
      <c r="B1" s="179" t="s">
        <v>241</v>
      </c>
      <c r="C1" s="179"/>
    </row>
    <row r="2" spans="1:3" ht="15" customHeight="1">
      <c r="A2" s="2"/>
      <c r="B2" s="189" t="s">
        <v>243</v>
      </c>
      <c r="C2" s="189"/>
    </row>
    <row r="3" spans="1:3" ht="17.25" customHeight="1">
      <c r="A3" s="2"/>
      <c r="B3" s="189" t="s">
        <v>181</v>
      </c>
      <c r="C3" s="189"/>
    </row>
    <row r="4" spans="1:3" ht="34.5" customHeight="1">
      <c r="A4" s="190" t="s">
        <v>249</v>
      </c>
      <c r="B4" s="191"/>
      <c r="C4" s="192"/>
    </row>
    <row r="5" spans="1:3" ht="15">
      <c r="A5" s="54" t="s">
        <v>23</v>
      </c>
      <c r="B5" s="54" t="s">
        <v>24</v>
      </c>
      <c r="C5" s="55" t="s">
        <v>218</v>
      </c>
    </row>
    <row r="6" spans="1:3" ht="32.25" customHeight="1">
      <c r="A6" s="56" t="s">
        <v>25</v>
      </c>
      <c r="B6" s="57" t="s">
        <v>128</v>
      </c>
      <c r="C6" s="58">
        <f>C7</f>
        <v>-990.5</v>
      </c>
    </row>
    <row r="7" spans="1:3" ht="31.5" customHeight="1">
      <c r="A7" s="59" t="s">
        <v>173</v>
      </c>
      <c r="B7" s="57" t="s">
        <v>26</v>
      </c>
      <c r="C7" s="60">
        <f>C11-C15</f>
        <v>-990.5</v>
      </c>
    </row>
    <row r="8" spans="1:3" ht="22.5" customHeight="1">
      <c r="A8" s="59" t="s">
        <v>27</v>
      </c>
      <c r="B8" s="61" t="s">
        <v>28</v>
      </c>
      <c r="C8" s="60">
        <f>C9</f>
        <v>7366.4</v>
      </c>
    </row>
    <row r="9" spans="1:3" ht="19.5" customHeight="1">
      <c r="A9" s="59" t="s">
        <v>29</v>
      </c>
      <c r="B9" s="61" t="s">
        <v>127</v>
      </c>
      <c r="C9" s="60">
        <f>C10</f>
        <v>7366.4</v>
      </c>
    </row>
    <row r="10" spans="1:3" ht="30.75" customHeight="1">
      <c r="A10" s="59" t="s">
        <v>30</v>
      </c>
      <c r="B10" s="61" t="s">
        <v>31</v>
      </c>
      <c r="C10" s="60">
        <f>C11</f>
        <v>7366.4</v>
      </c>
    </row>
    <row r="11" spans="1:3" ht="35.25" customHeight="1">
      <c r="A11" s="59" t="s">
        <v>129</v>
      </c>
      <c r="B11" s="61" t="s">
        <v>32</v>
      </c>
      <c r="C11" s="60">
        <v>7366.4</v>
      </c>
    </row>
    <row r="12" spans="1:3" ht="17.25" customHeight="1">
      <c r="A12" s="59" t="s">
        <v>33</v>
      </c>
      <c r="B12" s="61" t="s">
        <v>126</v>
      </c>
      <c r="C12" s="60">
        <f>C13</f>
        <v>8356.9</v>
      </c>
    </row>
    <row r="13" spans="1:3" ht="31.5" customHeight="1">
      <c r="A13" s="59" t="s">
        <v>34</v>
      </c>
      <c r="B13" s="61" t="s">
        <v>35</v>
      </c>
      <c r="C13" s="60">
        <f>C14</f>
        <v>8356.9</v>
      </c>
    </row>
    <row r="14" spans="1:3" ht="34.5" customHeight="1">
      <c r="A14" s="59" t="s">
        <v>36</v>
      </c>
      <c r="B14" s="61" t="s">
        <v>37</v>
      </c>
      <c r="C14" s="60">
        <f>C15</f>
        <v>8356.9</v>
      </c>
    </row>
    <row r="15" spans="1:3" ht="30" customHeight="1">
      <c r="A15" s="59" t="s">
        <v>130</v>
      </c>
      <c r="B15" s="61" t="s">
        <v>38</v>
      </c>
      <c r="C15" s="60">
        <v>8356.9</v>
      </c>
    </row>
    <row r="21" spans="2:2">
      <c r="B21" s="11"/>
    </row>
  </sheetData>
  <mergeCells count="4">
    <mergeCell ref="B1:C1"/>
    <mergeCell ref="B2:C2"/>
    <mergeCell ref="A4:C4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П№1 (2022) </vt:lpstr>
      <vt:lpstr>П№2 (2022)</vt:lpstr>
      <vt:lpstr>П№3 (2022)</vt:lpstr>
      <vt:lpstr>П№4 (2022)</vt:lpstr>
      <vt:lpstr>'П№1 (2022) '!Область_печати</vt:lpstr>
    </vt:vector>
  </TitlesOfParts>
  <Company>Администрация Филлипово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Наташа</cp:lastModifiedBy>
  <cp:lastPrinted>2022-04-25T12:43:46Z</cp:lastPrinted>
  <dcterms:created xsi:type="dcterms:W3CDTF">2015-11-10T12:37:08Z</dcterms:created>
  <dcterms:modified xsi:type="dcterms:W3CDTF">2023-03-02T12:09:37Z</dcterms:modified>
</cp:coreProperties>
</file>