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 activeTab="4"/>
  </bookViews>
  <sheets>
    <sheet name="П№5 (2018) " sheetId="15" r:id="rId1"/>
    <sheet name="П№7 (2018)" sheetId="9" r:id="rId2"/>
    <sheet name="П№9 (2018)" sheetId="10" r:id="rId3"/>
    <sheet name="П№11 (2018)" sheetId="11" r:id="rId4"/>
    <sheet name="П№13 (2018)" sheetId="5" r:id="rId5"/>
  </sheets>
  <definedNames>
    <definedName name="_xlnm._FilterDatabase" localSheetId="1" hidden="1">'П№7 (2018)'!$E$1:$E$317</definedName>
    <definedName name="_xlnm._FilterDatabase" localSheetId="2" hidden="1">'П№9 (2018)'!$A$1:$G$311</definedName>
    <definedName name="bbi1iepey541b3erm5gspvzrtk" localSheetId="0">#REF!</definedName>
    <definedName name="bbi1iepey541b3erm5gspvzrtk" localSheetId="2">#REF!</definedName>
    <definedName name="bbi1iepey541b3erm5gspvzrtk">#REF!</definedName>
    <definedName name="eaho2ejrtdbq5dbiou1fruoidk" localSheetId="0">#REF!</definedName>
    <definedName name="eaho2ejrtdbq5dbiou1fruoidk" localSheetId="2">#REF!</definedName>
    <definedName name="eaho2ejrtdbq5dbiou1fruoidk">#REF!</definedName>
    <definedName name="frupzostrx2engzlq5coj1izgc" localSheetId="0">#REF!</definedName>
    <definedName name="frupzostrx2engzlq5coj1izgc" localSheetId="2">#REF!</definedName>
    <definedName name="frupzostrx2engzlq5coj1izgc">#REF!</definedName>
    <definedName name="hxw0shfsad1bl0w3rcqndiwdqc" localSheetId="0">#REF!</definedName>
    <definedName name="hxw0shfsad1bl0w3rcqndiwdqc" localSheetId="2">#REF!</definedName>
    <definedName name="hxw0shfsad1bl0w3rcqndiwdqc">#REF!</definedName>
    <definedName name="idhebtridp4g55tiidmllpbcck" localSheetId="0">#REF!</definedName>
    <definedName name="idhebtridp4g55tiidmllpbcck" localSheetId="2">#REF!</definedName>
    <definedName name="idhebtridp4g55tiidmllpbcck">#REF!</definedName>
    <definedName name="ilgrxtqehl5ojfb14epb1v0vpk" localSheetId="0">#REF!</definedName>
    <definedName name="ilgrxtqehl5ojfb14epb1v0vpk" localSheetId="2">#REF!</definedName>
    <definedName name="ilgrxtqehl5ojfb14epb1v0vpk">#REF!</definedName>
    <definedName name="iukfigxpatbnff5s3qskal4gtw" localSheetId="0">#REF!</definedName>
    <definedName name="iukfigxpatbnff5s3qskal4gtw" localSheetId="2">#REF!</definedName>
    <definedName name="iukfigxpatbnff5s3qskal4gtw">#REF!</definedName>
    <definedName name="jmacmxvbgdblzh0tvh4m0gadvc" localSheetId="0">#REF!</definedName>
    <definedName name="jmacmxvbgdblzh0tvh4m0gadvc" localSheetId="2">#REF!</definedName>
    <definedName name="jmacmxvbgdblzh0tvh4m0gadvc">#REF!</definedName>
    <definedName name="miceqmminp2t5fkvq3dcp5azms" localSheetId="0">#REF!</definedName>
    <definedName name="miceqmminp2t5fkvq3dcp5azms" localSheetId="2">#REF!</definedName>
    <definedName name="miceqmminp2t5fkvq3dcp5azms">#REF!</definedName>
    <definedName name="muebv3fbrh0nbhfkcvkdiuichg" localSheetId="0">#REF!</definedName>
    <definedName name="muebv3fbrh0nbhfkcvkdiuichg" localSheetId="2">#REF!</definedName>
    <definedName name="muebv3fbrh0nbhfkcvkdiuichg">#REF!</definedName>
    <definedName name="oishsvraxpbc3jz3kk3m5zcwm0" localSheetId="0">#REF!</definedName>
    <definedName name="oishsvraxpbc3jz3kk3m5zcwm0" localSheetId="2">#REF!</definedName>
    <definedName name="oishsvraxpbc3jz3kk3m5zcwm0">#REF!</definedName>
    <definedName name="pf4ktio2ct2wb5lic4d0ij22zg" localSheetId="0">#REF!</definedName>
    <definedName name="pf4ktio2ct2wb5lic4d0ij22zg" localSheetId="2">#REF!</definedName>
    <definedName name="pf4ktio2ct2wb5lic4d0ij22zg">#REF!</definedName>
    <definedName name="qhgcjeqs4xbh5af0b0knrgslds" localSheetId="0">#REF!</definedName>
    <definedName name="qhgcjeqs4xbh5af0b0knrgslds" localSheetId="2">#REF!</definedName>
    <definedName name="qhgcjeqs4xbh5af0b0knrgslds">#REF!</definedName>
    <definedName name="qm1r2zbyvxaabczgs5nd53xmq4" localSheetId="0">#REF!</definedName>
    <definedName name="qm1r2zbyvxaabczgs5nd53xmq4" localSheetId="2">#REF!</definedName>
    <definedName name="qm1r2zbyvxaabczgs5nd53xmq4">#REF!</definedName>
    <definedName name="qunp1nijp1aaxbgswizf0lz200" localSheetId="0">#REF!</definedName>
    <definedName name="qunp1nijp1aaxbgswizf0lz200" localSheetId="2">#REF!</definedName>
    <definedName name="qunp1nijp1aaxbgswizf0lz200">#REF!</definedName>
    <definedName name="rcn525ywmx4pde1kn3aevp0dfk" localSheetId="0">#REF!</definedName>
    <definedName name="rcn525ywmx4pde1kn3aevp0dfk" localSheetId="2">#REF!</definedName>
    <definedName name="rcn525ywmx4pde1kn3aevp0dfk">#REF!</definedName>
    <definedName name="swpjxblu3dbu33cqzchc5hkk0w" localSheetId="0">#REF!</definedName>
    <definedName name="swpjxblu3dbu33cqzchc5hkk0w" localSheetId="2">#REF!</definedName>
    <definedName name="swpjxblu3dbu33cqzchc5hkk0w">#REF!</definedName>
    <definedName name="syjdhdk35p4nh3cjfxnviauzls" localSheetId="0">#REF!</definedName>
    <definedName name="syjdhdk35p4nh3cjfxnviauzls" localSheetId="2">#REF!</definedName>
    <definedName name="syjdhdk35p4nh3cjfxnviauzls">#REF!</definedName>
    <definedName name="t1iocfpqd13el1y2ekxnfpwstw" localSheetId="0">#REF!</definedName>
    <definedName name="t1iocfpqd13el1y2ekxnfpwstw" localSheetId="2">#REF!</definedName>
    <definedName name="t1iocfpqd13el1y2ekxnfpwstw">#REF!</definedName>
    <definedName name="tqwxsrwtrd3p34nrtmvfunozag" localSheetId="0">#REF!</definedName>
    <definedName name="tqwxsrwtrd3p34nrtmvfunozag" localSheetId="2">#REF!</definedName>
    <definedName name="tqwxsrwtrd3p34nrtmvfunozag">#REF!</definedName>
    <definedName name="u1m5vran2x1y11qx5xfu2j4tz4" localSheetId="0">#REF!</definedName>
    <definedName name="u1m5vran2x1y11qx5xfu2j4tz4" localSheetId="2">#REF!</definedName>
    <definedName name="u1m5vran2x1y11qx5xfu2j4tz4">#REF!</definedName>
    <definedName name="ua41amkhph5c1h53xxk2wbxxpk" localSheetId="0">#REF!</definedName>
    <definedName name="ua41amkhph5c1h53xxk2wbxxpk" localSheetId="2">#REF!</definedName>
    <definedName name="ua41amkhph5c1h53xxk2wbxxpk">#REF!</definedName>
    <definedName name="vm2ikyzfyl3c3f2vbofwexhk2c" localSheetId="0">#REF!</definedName>
    <definedName name="vm2ikyzfyl3c3f2vbofwexhk2c" localSheetId="2">#REF!</definedName>
    <definedName name="vm2ikyzfyl3c3f2vbofwexhk2c">#REF!</definedName>
    <definedName name="w1nehiloq13fdfxu13klcaopgw" localSheetId="0">#REF!</definedName>
    <definedName name="w1nehiloq13fdfxu13klcaopgw" localSheetId="2">#REF!</definedName>
    <definedName name="w1nehiloq13fdfxu13klcaopgw">#REF!</definedName>
    <definedName name="whvhn4kg25bcn2skpkb3bqydz4" localSheetId="0">#REF!</definedName>
    <definedName name="whvhn4kg25bcn2skpkb3bqydz4" localSheetId="2">#REF!</definedName>
    <definedName name="whvhn4kg25bcn2skpkb3bqydz4">#REF!</definedName>
    <definedName name="wqazcjs4o12a5adpyzuqhb5cko" localSheetId="0">#REF!</definedName>
    <definedName name="wqazcjs4o12a5adpyzuqhb5cko" localSheetId="2">#REF!</definedName>
    <definedName name="wqazcjs4o12a5adpyzuqhb5cko">#REF!</definedName>
    <definedName name="x50bwhcspt2rtgjg0vg0hfk2ns" localSheetId="0">#REF!</definedName>
    <definedName name="x50bwhcspt2rtgjg0vg0hfk2ns" localSheetId="2">#REF!</definedName>
    <definedName name="x50bwhcspt2rtgjg0vg0hfk2ns">#REF!</definedName>
    <definedName name="xfiudkw3z5aq3govpiyzsxyki0" localSheetId="0">#REF!</definedName>
    <definedName name="xfiudkw3z5aq3govpiyzsxyki0" localSheetId="2">#REF!</definedName>
    <definedName name="xfiudkw3z5aq3govpiyzsxyki0">#REF!</definedName>
    <definedName name="_xlnm.Print_Area" localSheetId="0">'П№5 (2018) '!$A$1:$R$61</definedName>
  </definedNames>
  <calcPr calcId="124519"/>
</workbook>
</file>

<file path=xl/calcChain.xml><?xml version="1.0" encoding="utf-8"?>
<calcChain xmlns="http://schemas.openxmlformats.org/spreadsheetml/2006/main">
  <c r="C9" i="11"/>
  <c r="C36"/>
  <c r="G127" i="10"/>
  <c r="G126"/>
  <c r="G125" s="1"/>
  <c r="G123"/>
  <c r="G122" s="1"/>
  <c r="G121" s="1"/>
  <c r="G117"/>
  <c r="G116" s="1"/>
  <c r="G112"/>
  <c r="G111" s="1"/>
  <c r="G109"/>
  <c r="G108"/>
  <c r="G106"/>
  <c r="G104"/>
  <c r="G103" s="1"/>
  <c r="G102" s="1"/>
  <c r="G101" s="1"/>
  <c r="G98"/>
  <c r="G97" s="1"/>
  <c r="G96" s="1"/>
  <c r="G95" s="1"/>
  <c r="G92"/>
  <c r="G91" s="1"/>
  <c r="G90" s="1"/>
  <c r="G89" s="1"/>
  <c r="G86"/>
  <c r="G84"/>
  <c r="G83" s="1"/>
  <c r="G82" s="1"/>
  <c r="G80"/>
  <c r="G79"/>
  <c r="G77"/>
  <c r="G76"/>
  <c r="G75" s="1"/>
  <c r="G73"/>
  <c r="G72" s="1"/>
  <c r="G71" s="1"/>
  <c r="G70" s="1"/>
  <c r="G69" s="1"/>
  <c r="G67"/>
  <c r="G66"/>
  <c r="G65" s="1"/>
  <c r="G64" s="1"/>
  <c r="G63" s="1"/>
  <c r="G62" s="1"/>
  <c r="G59"/>
  <c r="G58"/>
  <c r="G57" s="1"/>
  <c r="G56" s="1"/>
  <c r="G54"/>
  <c r="G53"/>
  <c r="G49"/>
  <c r="G48"/>
  <c r="G47" s="1"/>
  <c r="G45"/>
  <c r="G44" s="1"/>
  <c r="G43" s="1"/>
  <c r="G41"/>
  <c r="G40"/>
  <c r="G38"/>
  <c r="G37"/>
  <c r="G36" s="1"/>
  <c r="G35"/>
  <c r="G33"/>
  <c r="G32"/>
  <c r="G31" s="1"/>
  <c r="G30" s="1"/>
  <c r="G28"/>
  <c r="G26"/>
  <c r="G25" s="1"/>
  <c r="G24" s="1"/>
  <c r="G19"/>
  <c r="G18"/>
  <c r="G17" s="1"/>
  <c r="G16" s="1"/>
  <c r="G14"/>
  <c r="G13"/>
  <c r="G12" s="1"/>
  <c r="G11"/>
  <c r="K8" i="15"/>
  <c r="K10"/>
  <c r="K15"/>
  <c r="K22"/>
  <c r="K18"/>
  <c r="K39"/>
  <c r="G10" i="10" l="1"/>
  <c r="G110"/>
  <c r="G88"/>
  <c r="G120"/>
  <c r="F35" i="9"/>
  <c r="F41"/>
  <c r="F40" s="1"/>
  <c r="F92"/>
  <c r="F91" s="1"/>
  <c r="F90" s="1"/>
  <c r="F89" s="1"/>
  <c r="F11"/>
  <c r="F14"/>
  <c r="F13" s="1"/>
  <c r="F12" s="1"/>
  <c r="F19"/>
  <c r="F18" s="1"/>
  <c r="F17" s="1"/>
  <c r="F26"/>
  <c r="F28"/>
  <c r="F33"/>
  <c r="F32" s="1"/>
  <c r="F31" s="1"/>
  <c r="F30" s="1"/>
  <c r="F38"/>
  <c r="F37" s="1"/>
  <c r="F36" s="1"/>
  <c r="F45"/>
  <c r="F44" s="1"/>
  <c r="F43" s="1"/>
  <c r="F49"/>
  <c r="F48" s="1"/>
  <c r="F54"/>
  <c r="F53" s="1"/>
  <c r="F59"/>
  <c r="F58" s="1"/>
  <c r="F57" s="1"/>
  <c r="F56" s="1"/>
  <c r="F67"/>
  <c r="F66" s="1"/>
  <c r="F65" s="1"/>
  <c r="F64" s="1"/>
  <c r="F63" s="1"/>
  <c r="F62" s="1"/>
  <c r="F73"/>
  <c r="F72" s="1"/>
  <c r="F71" s="1"/>
  <c r="F70" s="1"/>
  <c r="F77"/>
  <c r="F76" s="1"/>
  <c r="F80"/>
  <c r="F79" s="1"/>
  <c r="F84"/>
  <c r="F86"/>
  <c r="F98"/>
  <c r="F97" s="1"/>
  <c r="F96" s="1"/>
  <c r="F95" s="1"/>
  <c r="F104"/>
  <c r="F106"/>
  <c r="F109"/>
  <c r="F108" s="1"/>
  <c r="F112"/>
  <c r="F111" s="1"/>
  <c r="F117"/>
  <c r="F116" s="1"/>
  <c r="F123"/>
  <c r="F122" s="1"/>
  <c r="F121" s="1"/>
  <c r="F127"/>
  <c r="F126" s="1"/>
  <c r="F125" s="1"/>
  <c r="G9" i="10" l="1"/>
  <c r="F120" i="9"/>
  <c r="F110"/>
  <c r="F75"/>
  <c r="F69" s="1"/>
  <c r="F83"/>
  <c r="F82" s="1"/>
  <c r="F103"/>
  <c r="F102" s="1"/>
  <c r="F101" s="1"/>
  <c r="F88" s="1"/>
  <c r="F47"/>
  <c r="F25"/>
  <c r="F24" s="1"/>
  <c r="F16" s="1"/>
  <c r="F10" l="1"/>
  <c r="F9" s="1"/>
  <c r="C13" i="5" l="1"/>
  <c r="C42" i="11"/>
  <c r="C40"/>
  <c r="C39" s="1"/>
  <c r="C35"/>
  <c r="C33"/>
  <c r="C32" s="1"/>
  <c r="C30"/>
  <c r="C29" s="1"/>
  <c r="C26"/>
  <c r="C25" s="1"/>
  <c r="C23"/>
  <c r="C22" s="1"/>
  <c r="C20"/>
  <c r="C19" s="1"/>
  <c r="C17"/>
  <c r="C16" s="1"/>
  <c r="C7"/>
  <c r="C6" l="1"/>
  <c r="K29" i="15" l="1"/>
  <c r="K31"/>
  <c r="K34"/>
  <c r="K33" s="1"/>
  <c r="K37"/>
  <c r="K36" s="1"/>
  <c r="K28" l="1"/>
  <c r="K27" s="1"/>
  <c r="K26" s="1"/>
  <c r="K24"/>
  <c r="K13"/>
  <c r="K6"/>
  <c r="C17" i="5"/>
  <c r="C16" s="1"/>
  <c r="C15" s="1"/>
  <c r="C12"/>
  <c r="C11" s="1"/>
  <c r="C10"/>
  <c r="C9" s="1"/>
  <c r="K5" i="15" l="1"/>
  <c r="K41" s="1"/>
</calcChain>
</file>

<file path=xl/sharedStrings.xml><?xml version="1.0" encoding="utf-8"?>
<sst xmlns="http://schemas.openxmlformats.org/spreadsheetml/2006/main" count="1427" uniqueCount="284">
  <si>
    <t>Наименование</t>
  </si>
  <si>
    <t>000</t>
  </si>
  <si>
    <t>00</t>
  </si>
  <si>
    <t>НАЛОГИ НА ПРИБЫЛЬ, ДОХОДЫ</t>
  </si>
  <si>
    <t>01</t>
  </si>
  <si>
    <t>110</t>
  </si>
  <si>
    <t>НАЛОГИ НА ТОВАРЫ (РАБОТЫ, УСЛУГИ), РЕАЛИЗУЕМЫЕ НА ТЕРРИТОРИИ РОССИЙСКОЙ ФЕДЕРАЦИИ</t>
  </si>
  <si>
    <t>03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</si>
  <si>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</si>
  <si>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</si>
  <si>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06</t>
  </si>
  <si>
    <t>Налог на имущество физических лиц</t>
  </si>
  <si>
    <t>10</t>
  </si>
  <si>
    <t>ГОСУДАРСТВЕННАЯ ПОШЛИНА</t>
  </si>
  <si>
    <t>08</t>
  </si>
  <si>
    <t>11</t>
  </si>
  <si>
    <t>120</t>
  </si>
  <si>
    <t>13</t>
  </si>
  <si>
    <t>ПРОЧИЕ НЕНАЛОГОВЫЕ ДОХОДЫ</t>
  </si>
  <si>
    <t>БЕЗВОЗМЕЗДНЫЕ ПОСТУПЛЕНИЯ</t>
  </si>
  <si>
    <t>02</t>
  </si>
  <si>
    <t>Дотация бюджетам поселений на выравнивание бюджетной обеспеченности</t>
  </si>
  <si>
    <t>Иные межбюджетные трансферты</t>
  </si>
  <si>
    <t>07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</si>
  <si>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</si>
  <si>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</si>
  <si>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</si>
  <si>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</si>
  <si>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</si>
  <si>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</si>
  <si>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</si>
  <si>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</si>
  <si>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</si>
  <si>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000 01 05 02 01 00 0000 510</t>
  </si>
  <si>
    <t>915 01 05 02 01 10 0000 510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</si>
  <si>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</si>
  <si>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</si>
  <si>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</si>
  <si>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</si>
  <si>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</si>
  <si>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915 01 05 02 01 10 0000 610</t>
  </si>
  <si>
    <t>Код бюджетной классификации</t>
  </si>
  <si>
    <t>04</t>
  </si>
  <si>
    <t>240</t>
  </si>
  <si>
    <t>Иные закупки товаров, работ и услуг для обеспечения государственных (муниципальных) нужд</t>
  </si>
  <si>
    <t>Мероприятия в установленной сфере деятельности</t>
  </si>
  <si>
    <t>Руководство и управление в сфере установленных функций органов местного самоуправления</t>
  </si>
  <si>
    <t>Муниципальная программа "Ветеран"</t>
  </si>
  <si>
    <t>320</t>
  </si>
  <si>
    <t>Доплаты к пенсиям, дополнительное пенсионное обеспечение</t>
  </si>
  <si>
    <t>Пенсионное обеспечение</t>
  </si>
  <si>
    <t>Муниципальная программа "Развитие муниципального управления"</t>
  </si>
  <si>
    <t>850</t>
  </si>
  <si>
    <t>Прочая закупка товаров, работ и услуг для обеспечения государственных (муниципальных) нужд</t>
  </si>
  <si>
    <t>Фонд оплаты труда работников культуры и взносы по обязательному социальному страхованию</t>
  </si>
  <si>
    <t>Мероприятия в сфере культуры</t>
  </si>
  <si>
    <t>Муниципальная программа "Культура"</t>
  </si>
  <si>
    <t>Другие вопросы в области культуры, кинематографии</t>
  </si>
  <si>
    <t>КУЛЬТУРА, КИНЕМАТОГРАФИЯ</t>
  </si>
  <si>
    <t>05</t>
  </si>
  <si>
    <t>Мероприятия в сфере благоустройства территории</t>
  </si>
  <si>
    <t>Мероприятия в области организации уличного освещения</t>
  </si>
  <si>
    <t>Муниципальная программа "Благоустройство"</t>
  </si>
  <si>
    <t>Благоустройство</t>
  </si>
  <si>
    <t>Мероприятия в сфере коммунального хозяйства</t>
  </si>
  <si>
    <t>Коммунальное хозяйство</t>
  </si>
  <si>
    <t>Уплата налогов, сборов и иных платежей</t>
  </si>
  <si>
    <t>Выполнение  части полномочий для решения вопросов местного значения по жилищно-коммунальному  хозяйству</t>
  </si>
  <si>
    <t>Жилищное хозяйство</t>
  </si>
  <si>
    <t>ЖИЛИЩНО-КОММУНАЛЬНОЕ ХОЗЯЙСТВО</t>
  </si>
  <si>
    <t>540</t>
  </si>
  <si>
    <t>12</t>
  </si>
  <si>
    <t>Передача части полномочий по решению вопросов местного значения поселения в области градостроительной деятельности</t>
  </si>
  <si>
    <t>Другие вопросы в области национальной экономики</t>
  </si>
  <si>
    <t>09</t>
  </si>
  <si>
    <t>Мероприятие в сфере дорожной деятельности</t>
  </si>
  <si>
    <t>Дорожное хозяйство (дорожные фонды)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</si>
  <si>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</si>
  <si>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</si>
  <si>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</si>
  <si>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</si>
  <si>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</si>
  <si>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</si>
  <si>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</si>
  <si>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Фонд оплаты труда государственных (муниципальных) органов и взносы по обязательному социальному страхованию</t>
  </si>
  <si>
    <t>Другие общегосударственные вопросы</t>
  </si>
  <si>
    <t>870</t>
  </si>
  <si>
    <t>Резервные средства</t>
  </si>
  <si>
    <t>Резервные фонды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</si>
  <si>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</si>
  <si>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</si>
  <si>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Органы местного самоуправления (в пределах норматива формирования расходов)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</si>
  <si>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</si>
  <si>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</si>
  <si>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</si>
  <si>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</si>
  <si>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Филипповское сельское поселение</t>
  </si>
  <si>
    <t xml:space="preserve">Сумма- всего
</t>
  </si>
  <si>
    <t>ВР</t>
  </si>
  <si>
    <t>ЦСР</t>
  </si>
  <si>
    <t>Пр</t>
  </si>
  <si>
    <t>Рз</t>
  </si>
  <si>
    <t>(тыс. руб.)</t>
  </si>
  <si>
    <t>с распределением бюджетных ассигнований по разделам, подразделам, целевым статьям, видам расходов.</t>
  </si>
  <si>
    <t xml:space="preserve">ПРЕДЕЛЫ ОБЩЕГО ОБЪЕМА РАСХОДОВ </t>
  </si>
  <si>
    <t>0000000000</t>
  </si>
  <si>
    <t>0100000000</t>
  </si>
  <si>
    <t>0100070000</t>
  </si>
  <si>
    <t>0100070010</t>
  </si>
  <si>
    <t>0100070020</t>
  </si>
  <si>
    <t>Непрограмные мероприятия</t>
  </si>
  <si>
    <t>2400000000</t>
  </si>
  <si>
    <t>2400070000</t>
  </si>
  <si>
    <t>Выполнение  части полномочий по осуществлению  жилищного контроля</t>
  </si>
  <si>
    <t>0100070040</t>
  </si>
  <si>
    <t>0100070050</t>
  </si>
  <si>
    <t>0200000000</t>
  </si>
  <si>
    <t>0200070000</t>
  </si>
  <si>
    <t>0100051180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</si>
  <si>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</si>
  <si>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</si>
  <si>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</si>
  <si>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</si>
  <si>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Муниципальная программа "Дорожный фонд"</t>
  </si>
  <si>
    <t>0400000000</t>
  </si>
  <si>
    <t>0400070000</t>
  </si>
  <si>
    <t>0400070010</t>
  </si>
  <si>
    <t>2400007060</t>
  </si>
  <si>
    <t>Мероприятия в сфере жилищного хозяйства</t>
  </si>
  <si>
    <t>2400070070</t>
  </si>
  <si>
    <t>0500000000</t>
  </si>
  <si>
    <t>0500070000</t>
  </si>
  <si>
    <t>0500070010</t>
  </si>
  <si>
    <t>0500070020</t>
  </si>
  <si>
    <t>0700000000</t>
  </si>
  <si>
    <t>0700070000</t>
  </si>
  <si>
    <t>0800000000</t>
  </si>
  <si>
    <t>0800070000</t>
  </si>
  <si>
    <t>0800070010</t>
  </si>
  <si>
    <t>СОЦИАЛЬНАЯ ПОЛИТИКА</t>
  </si>
  <si>
    <t>Социальные выплаты гражданам, кроме публичных нармативных социальных выплат</t>
  </si>
  <si>
    <t>2400070080</t>
  </si>
  <si>
    <t>Другие вопросы в области социальной политике</t>
  </si>
  <si>
    <t>0600070000</t>
  </si>
  <si>
    <t>0600070010</t>
  </si>
  <si>
    <t>0900000000</t>
  </si>
  <si>
    <t>0900070000</t>
  </si>
  <si>
    <t>0900070010</t>
  </si>
  <si>
    <t>Приложение № 7</t>
  </si>
  <si>
    <t>ВЕДОМСТВЕННАЯ СТРУКТУРА РАСХОДОВ</t>
  </si>
  <si>
    <t xml:space="preserve">Код
</t>
  </si>
  <si>
    <t xml:space="preserve">к решению Филипповской </t>
  </si>
  <si>
    <t>взносы на кап рем МДК</t>
  </si>
  <si>
    <t>2400070060</t>
  </si>
  <si>
    <t>Передача части полномочий по осуществлению муниципального жилищного контроля</t>
  </si>
  <si>
    <t>Дворцы, дома и другие учреждения культуры</t>
  </si>
  <si>
    <t>Финансовое обеспечение деятельности муниципальных учреждений</t>
  </si>
  <si>
    <t>Муниципальная программа Филипповского сельского поселения "Развитие культуры"</t>
  </si>
  <si>
    <t>Мероприятия в поддержку молодежи</t>
  </si>
  <si>
    <t>0700070010</t>
  </si>
  <si>
    <t>Муниципальная программа Филипповского сельского поселения "Молодежь"</t>
  </si>
  <si>
    <t>Мероприятия в поддержку ветеранов поселения</t>
  </si>
  <si>
    <t>Муниципальная программа Филипповского сельского поселения "Ветеран"</t>
  </si>
  <si>
    <t>0600000000</t>
  </si>
  <si>
    <t>Прочие мероприятия по благоустройству поселения</t>
  </si>
  <si>
    <t>Мероприятия по организации и содержанию уличного освещения</t>
  </si>
  <si>
    <t>Муниципальная программа Филипповского сельского поселения "Благоустройство"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</si>
  <si>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</si>
  <si>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"Дорожный фонд"</t>
  </si>
  <si>
    <t>Муниципальная программа Филипповского сельского поселения "Обеспечение пожарной безопасности"</t>
  </si>
  <si>
    <t>0300000000</t>
  </si>
  <si>
    <t>Мероприятия  по управлению имуществом и земельными участками</t>
  </si>
  <si>
    <t>0200070010</t>
  </si>
  <si>
    <t>Органы местного самоуправления (обеспечение деятельности обслуживающего персонала)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</si>
  <si>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</si>
  <si>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Филипповского сельского поселения (в пределах норматива формирования расходов)</t>
  </si>
  <si>
    <t>Муниципальная программа Филипповского сельского поселения "Развитие муниципального управления"</t>
  </si>
  <si>
    <t/>
  </si>
  <si>
    <t>сумма (тыс.руб.)</t>
  </si>
  <si>
    <t>муниципальная программа и непрограмное направление деятельности</t>
  </si>
  <si>
    <t>целевая статья</t>
  </si>
  <si>
    <t>к решению Филипповской</t>
  </si>
  <si>
    <t>Муниципальная программа Филипповского сельского поселения "Содействие в развитии малого и среднего предпринимательства"</t>
  </si>
  <si>
    <t>Мероприятия в поддержку по содействию развития малого и среднего предпринимательства</t>
  </si>
  <si>
    <t>000 01 05 00 00 00 0000 600</t>
  </si>
  <si>
    <t>000 01 05 02 00 00 0000 500</t>
  </si>
  <si>
    <t>000 01 00 00 00 00 0000 000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</si>
  <si>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</si>
  <si>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</si>
  <si>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Муниципальная программа Филипповского сельского поселения "По использованию и охране земель"</t>
  </si>
  <si>
    <t>Сумма (тыс.руб.)</t>
  </si>
  <si>
    <t>000 1 00 00000 00 0000 000</t>
  </si>
  <si>
    <t>Налоговые и неналоговые доходы</t>
  </si>
  <si>
    <t>000 1 01 00000 00 0000 000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</si>
  <si>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</si>
  <si>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</si>
  <si>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</si>
  <si>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</si>
  <si>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</si>
  <si>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</si>
  <si>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</si>
  <si>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</si>
  <si>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</si>
  <si>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</si>
  <si>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</si>
  <si>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000 1 14 00000 00 0000 000</t>
  </si>
  <si>
    <t>000 1 17 00000 00 0000 000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</si>
  <si>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</si>
  <si>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</si>
  <si>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</si>
  <si>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</si>
  <si>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</si>
  <si>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</si>
  <si>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</si>
  <si>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</si>
  <si>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000 2 02 15001 10 0000 151</t>
  </si>
  <si>
    <t>000 2 02 15002 10 0000 151</t>
  </si>
  <si>
    <t>000 2 02 35118 10 0000 151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</si>
  <si>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</si>
  <si>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</si>
  <si>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</si>
  <si>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2018год
</t>
  </si>
  <si>
    <t>БЕЗВОЗМЕЗДНЫЕ ПОСТУПЛЕНИЯ ОТ ДРУГИХ БЮДЖЕТОВ БЮДЖЕТНОЙ СИСТЕМЫ РОССИЙСКОЙ ФЕДЕРАЦИИ</t>
  </si>
  <si>
    <t>000 2 02 00000 00 0000 000</t>
  </si>
  <si>
    <t>000 2 02 10000 00 0000 151</t>
  </si>
  <si>
    <t xml:space="preserve">Дотации бюджетам бюджетной системы Российской Федерации </t>
  </si>
  <si>
    <t xml:space="preserve">Субсидии бюджетам бюджетной системы Российской Федерации (межбюджетные субсидии)
</t>
  </si>
  <si>
    <t>000 2 02 20000 00 0000 151</t>
  </si>
  <si>
    <t>000 2 02 30000 00 0000 151</t>
  </si>
  <si>
    <t>Субвенции бюджетам бюджетной системы Российской Федерации</t>
  </si>
  <si>
    <t>000 2 02 29999 10 0000 151</t>
  </si>
  <si>
    <t>000 2 02 15001 00 0000 151</t>
  </si>
  <si>
    <t>Дотации на выравнивание бюджетной обеспеченности</t>
  </si>
  <si>
    <t>000 2 02 15002 00 0000 151</t>
  </si>
  <si>
    <t>Дотация бюджетам  на поддержку мер по обеспечению сбалансированности бюджетов</t>
  </si>
  <si>
    <t>000 2 02 29999 00 0000 151</t>
  </si>
  <si>
    <t>Прочие субсидии</t>
  </si>
  <si>
    <t>000 2 02 35118 00 0000 151</t>
  </si>
  <si>
    <t>Субвенции бюджетам  на осуществление первичного воинского учета на территориях, где отсутствуют военные комиссариаты</t>
  </si>
  <si>
    <t>000 1 01 02000 01 0000 110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</si>
  <si>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</si>
  <si>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000 1 08 04000 01 1000 110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</si>
  <si>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</si>
  <si>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</si>
  <si>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</si>
  <si>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</si>
  <si>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</si>
  <si>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</si>
  <si>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000 1 17 14000 00 0000 180</t>
  </si>
  <si>
    <t>Средства самообложения граждан</t>
  </si>
  <si>
    <t xml:space="preserve">Изменение остатков средств на счетах по учету средств бюджета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</si>
  <si>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</si>
  <si>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</si>
  <si>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Источники финансирования дефицита бюджета Филипповского сельского поселения на 2018 год</t>
  </si>
  <si>
    <t>бюджета Филипповского сельского поселения Кирово-Чепецкого района Кировской области на 2018 г.</t>
  </si>
  <si>
    <t>бюджета Филипповского сельского поселения Кирово-Чепецкого района Кировской области на 2018г.</t>
  </si>
  <si>
    <t>Распределение бюджетных ассигнований по целевым статьям (муниципальным программам и непрограмным направлениям деятельности на 2018 год</t>
  </si>
  <si>
    <t>0100070120</t>
  </si>
  <si>
    <t>2400070090</t>
  </si>
  <si>
    <t>2400070160</t>
  </si>
  <si>
    <t>0100070140</t>
  </si>
  <si>
    <t>Обеспечение проведения выборов и референдумов</t>
  </si>
  <si>
    <t>2400073090</t>
  </si>
  <si>
    <t>2400070110</t>
  </si>
  <si>
    <t xml:space="preserve">Выполнение части полномочий по  финансовому контролю за использованием средств бюджета поселения </t>
  </si>
  <si>
    <t>Приложение № 9</t>
  </si>
  <si>
    <t>Приложение № 11</t>
  </si>
  <si>
    <t>Приложение № 13</t>
  </si>
  <si>
    <t>2400073000</t>
  </si>
  <si>
    <t xml:space="preserve">Доходы от продажи земельных участков, находящихся в государственной и муниципальной собственности
</t>
  </si>
  <si>
    <t>000 1 14 06000 00 0000 430</t>
  </si>
  <si>
    <t>880</t>
  </si>
  <si>
    <t>Специальные расходы</t>
  </si>
  <si>
    <t>915</t>
  </si>
  <si>
    <t>Выполнение части полномочий по осуществлению земельного контроля в границах поселения</t>
  </si>
  <si>
    <t>000 2 07 00000 00 0000 000</t>
  </si>
  <si>
    <t>ПРОЧИЕ БЕЗВОЗМЕЗДНЫЕ ПОСТУПЛЕНИЯ</t>
  </si>
  <si>
    <t>Прочие безвозмездные поступления в бюджеты сельских поселений</t>
  </si>
  <si>
    <t>000 2 07 05030 10 0000 180</t>
  </si>
  <si>
    <t>Приложение N 5 к решению Филипповской сельской Думы  от 20.12.2018г. № 15/79</t>
  </si>
  <si>
    <t>к решению Филипповской сельской Думы от 20.12.2018 г. №15/79</t>
  </si>
  <si>
    <t>к решению Филипповской сельской Думы от 20.12.2018 г.№15/79</t>
  </si>
  <si>
    <r>
      <t xml:space="preserve">сельской Думы от20.12.2018  </t>
    </r>
    <r>
      <rPr>
        <sz val="11"/>
        <rFont val="Times New Roman"/>
        <family val="1"/>
        <charset val="204"/>
      </rPr>
      <t>г. №15/79</t>
    </r>
  </si>
  <si>
    <t xml:space="preserve">сельской Думы от 20.12.2018 г. №15/79 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</si>
</sst>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#,##0.0"/>
    <numFmt numFmtId="167" formatCode="#,##0.00;[Red]#,##0.00"/>
    <numFmt numFmtId="168" formatCode="#,##0.00_ ;\-#,##0.00\ 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 Cy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Narrow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i/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7" fillId="0" borderId="7">
      <alignment horizontal="left" vertical="top" wrapText="1"/>
    </xf>
    <xf numFmtId="0" fontId="8" fillId="0" borderId="8">
      <alignment horizontal="left" wrapText="1" indent="2"/>
    </xf>
    <xf numFmtId="43" fontId="5" fillId="0" borderId="0" applyFont="0" applyFill="0" applyBorder="0" applyAlignment="0" applyProtection="0"/>
    <xf numFmtId="0" fontId="1" fillId="0" borderId="0"/>
    <xf numFmtId="0" fontId="8" fillId="0" borderId="11">
      <alignment horizontal="left" wrapText="1"/>
    </xf>
    <xf numFmtId="0" fontId="22" fillId="0" borderId="0"/>
  </cellStyleXfs>
  <cellXfs count="300">
    <xf numFmtId="0" fontId="0" fillId="0" borderId="0" xfId="0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0" xfId="0" applyFont="1"/>
    <xf numFmtId="49" fontId="0" fillId="0" borderId="0" xfId="0" applyNumberFormat="1"/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0" fillId="0" borderId="0" xfId="0" applyNumberFormat="1" applyAlignment="1"/>
    <xf numFmtId="49" fontId="20" fillId="0" borderId="0" xfId="0" applyNumberFormat="1" applyFont="1" applyAlignment="1">
      <alignment horizontal="center"/>
    </xf>
    <xf numFmtId="2" fontId="1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 applyAlignment="1">
      <alignment horizontal="left" wrapText="1" indent="1"/>
    </xf>
    <xf numFmtId="49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1" fontId="18" fillId="3" borderId="1" xfId="0" applyNumberFormat="1" applyFont="1" applyFill="1" applyBorder="1" applyAlignment="1">
      <alignment wrapText="1"/>
    </xf>
    <xf numFmtId="2" fontId="13" fillId="3" borderId="1" xfId="0" applyNumberFormat="1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Border="1" applyAlignment="1">
      <alignment wrapText="1"/>
    </xf>
    <xf numFmtId="49" fontId="13" fillId="0" borderId="0" xfId="0" applyNumberFormat="1" applyFont="1"/>
    <xf numFmtId="49" fontId="1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/>
    <xf numFmtId="164" fontId="12" fillId="2" borderId="1" xfId="0" applyNumberFormat="1" applyFont="1" applyFill="1" applyBorder="1"/>
    <xf numFmtId="164" fontId="12" fillId="3" borderId="1" xfId="0" applyNumberFormat="1" applyFont="1" applyFill="1" applyBorder="1"/>
    <xf numFmtId="164" fontId="12" fillId="0" borderId="1" xfId="0" applyNumberFormat="1" applyFont="1" applyBorder="1"/>
    <xf numFmtId="164" fontId="11" fillId="0" borderId="1" xfId="0" applyNumberFormat="1" applyFont="1" applyFill="1" applyBorder="1"/>
    <xf numFmtId="164" fontId="11" fillId="3" borderId="1" xfId="0" applyNumberFormat="1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21" fillId="0" borderId="1" xfId="0" applyFont="1" applyBorder="1" applyAlignment="1">
      <alignment horizontal="center" wrapText="1" shrinkToFit="1"/>
    </xf>
    <xf numFmtId="166" fontId="3" fillId="0" borderId="1" xfId="0" applyNumberFormat="1" applyFont="1" applyFill="1" applyBorder="1" applyAlignment="1">
      <alignment shrinkToFit="1"/>
    </xf>
    <xf numFmtId="11" fontId="22" fillId="0" borderId="1" xfId="0" applyNumberFormat="1" applyFont="1" applyFill="1" applyBorder="1" applyAlignment="1">
      <alignment wrapText="1" shrinkToFit="1"/>
    </xf>
    <xf numFmtId="11" fontId="23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shrinkToFit="1"/>
    </xf>
    <xf numFmtId="0" fontId="22" fillId="0" borderId="10" xfId="0" applyFont="1" applyBorder="1" applyAlignment="1">
      <alignment vertical="top" wrapText="1" shrinkToFit="1"/>
    </xf>
    <xf numFmtId="11" fontId="22" fillId="0" borderId="1" xfId="0" applyNumberFormat="1" applyFont="1" applyBorder="1" applyAlignment="1">
      <alignment wrapText="1" shrinkToFit="1"/>
    </xf>
    <xf numFmtId="166" fontId="0" fillId="0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0" xfId="0" applyFont="1" applyBorder="1" applyAlignment="1">
      <alignment wrapText="1"/>
    </xf>
    <xf numFmtId="0" fontId="25" fillId="0" borderId="1" xfId="0" applyFont="1" applyBorder="1" applyAlignment="1">
      <alignment wrapText="1" shrinkToFit="1"/>
    </xf>
    <xf numFmtId="11" fontId="3" fillId="0" borderId="1" xfId="0" applyNumberFormat="1" applyFont="1" applyFill="1" applyBorder="1" applyAlignment="1">
      <alignment wrapText="1" shrinkToFit="1"/>
    </xf>
    <xf numFmtId="165" fontId="0" fillId="0" borderId="0" xfId="0" applyNumberFormat="1" applyAlignment="1">
      <alignment shrinkToFit="1"/>
    </xf>
    <xf numFmtId="0" fontId="26" fillId="0" borderId="1" xfId="0" applyFont="1" applyFill="1" applyBorder="1" applyAlignment="1">
      <alignment wrapText="1" shrinkToFit="1"/>
    </xf>
    <xf numFmtId="49" fontId="26" fillId="0" borderId="1" xfId="0" quotePrefix="1" applyNumberFormat="1" applyFont="1" applyFill="1" applyBorder="1" applyAlignment="1">
      <alignment wrapText="1" shrinkToFit="1"/>
    </xf>
    <xf numFmtId="49" fontId="26" fillId="0" borderId="1" xfId="0" applyNumberFormat="1" applyFont="1" applyFill="1" applyBorder="1" applyAlignment="1">
      <alignment wrapText="1" shrinkToFi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left" vertical="top" wrapText="1" shrinkToFit="1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8" fontId="2" fillId="0" borderId="0" xfId="0" applyNumberFormat="1" applyFont="1" applyBorder="1"/>
    <xf numFmtId="167" fontId="24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8" fontId="3" fillId="0" borderId="0" xfId="0" applyNumberFormat="1" applyFont="1" applyBorder="1"/>
    <xf numFmtId="0" fontId="3" fillId="0" borderId="0" xfId="0" applyFont="1"/>
    <xf numFmtId="167" fontId="3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7" fontId="24" fillId="0" borderId="21" xfId="0" applyNumberFormat="1" applyFont="1" applyBorder="1" applyAlignment="1">
      <alignment horizontal="center"/>
    </xf>
    <xf numFmtId="0" fontId="3" fillId="0" borderId="6" xfId="0" applyFont="1" applyBorder="1"/>
    <xf numFmtId="167" fontId="32" fillId="0" borderId="0" xfId="0" applyNumberFormat="1" applyFont="1" applyBorder="1" applyAlignment="1">
      <alignment horizontal="center"/>
    </xf>
    <xf numFmtId="4" fontId="24" fillId="0" borderId="0" xfId="0" applyNumberFormat="1" applyFont="1" applyBorder="1"/>
    <xf numFmtId="168" fontId="24" fillId="0" borderId="0" xfId="0" applyNumberFormat="1" applyFont="1" applyBorder="1"/>
    <xf numFmtId="0" fontId="24" fillId="0" borderId="0" xfId="0" applyFont="1"/>
    <xf numFmtId="167" fontId="34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left" vertical="center" wrapText="1"/>
    </xf>
    <xf numFmtId="2" fontId="18" fillId="4" borderId="1" xfId="0" applyNumberFormat="1" applyFont="1" applyFill="1" applyBorder="1" applyAlignment="1">
      <alignment horizontal="left" vertical="top" wrapText="1"/>
    </xf>
    <xf numFmtId="11" fontId="18" fillId="4" borderId="1" xfId="0" applyNumberFormat="1" applyFont="1" applyFill="1" applyBorder="1" applyAlignment="1">
      <alignment horizontal="left" vertical="top" wrapText="1" shrinkToFit="1"/>
    </xf>
    <xf numFmtId="2" fontId="19" fillId="4" borderId="1" xfId="0" applyNumberFormat="1" applyFont="1" applyFill="1" applyBorder="1" applyAlignment="1">
      <alignment horizontal="left" vertical="top" wrapText="1"/>
    </xf>
    <xf numFmtId="167" fontId="3" fillId="0" borderId="0" xfId="0" applyNumberFormat="1" applyFont="1" applyBorder="1" applyAlignment="1">
      <alignment horizontal="center"/>
    </xf>
    <xf numFmtId="11" fontId="13" fillId="0" borderId="1" xfId="0" applyNumberFormat="1" applyFont="1" applyFill="1" applyBorder="1" applyAlignment="1">
      <alignment horizontal="left" vertical="top" wrapText="1" shrinkToFit="1"/>
    </xf>
    <xf numFmtId="167" fontId="3" fillId="0" borderId="0" xfId="0" applyNumberFormat="1" applyFon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/>
    </xf>
    <xf numFmtId="2" fontId="11" fillId="0" borderId="1" xfId="0" applyNumberFormat="1" applyFont="1" applyFill="1" applyBorder="1"/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/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2" fontId="11" fillId="7" borderId="1" xfId="0" applyNumberFormat="1" applyFont="1" applyFill="1" applyBorder="1"/>
    <xf numFmtId="0" fontId="6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wrapText="1"/>
    </xf>
    <xf numFmtId="2" fontId="11" fillId="8" borderId="1" xfId="0" applyNumberFormat="1" applyFont="1" applyFill="1" applyBorder="1" applyAlignment="1"/>
    <xf numFmtId="0" fontId="11" fillId="5" borderId="0" xfId="0" applyNumberFormat="1" applyFont="1" applyFill="1" applyAlignment="1">
      <alignment horizontal="right" wrapText="1"/>
    </xf>
    <xf numFmtId="49" fontId="10" fillId="9" borderId="1" xfId="0" applyNumberFormat="1" applyFont="1" applyFill="1" applyBorder="1" applyAlignment="1">
      <alignment horizontal="center"/>
    </xf>
    <xf numFmtId="49" fontId="11" fillId="9" borderId="1" xfId="0" applyNumberFormat="1" applyFont="1" applyFill="1" applyBorder="1" applyAlignment="1">
      <alignment horizontal="center"/>
    </xf>
    <xf numFmtId="164" fontId="12" fillId="9" borderId="1" xfId="0" applyNumberFormat="1" applyFont="1" applyFill="1" applyBorder="1"/>
    <xf numFmtId="0" fontId="18" fillId="10" borderId="0" xfId="0" applyFont="1" applyFill="1"/>
    <xf numFmtId="49" fontId="10" fillId="10" borderId="1" xfId="0" applyNumberFormat="1" applyFont="1" applyFill="1" applyBorder="1" applyAlignment="1">
      <alignment horizontal="center"/>
    </xf>
    <xf numFmtId="49" fontId="11" fillId="10" borderId="1" xfId="0" applyNumberFormat="1" applyFont="1" applyFill="1" applyBorder="1" applyAlignment="1">
      <alignment horizontal="center" wrapText="1"/>
    </xf>
    <xf numFmtId="164" fontId="11" fillId="10" borderId="1" xfId="0" applyNumberFormat="1" applyFont="1" applyFill="1" applyBorder="1"/>
    <xf numFmtId="164" fontId="11" fillId="0" borderId="1" xfId="0" applyNumberFormat="1" applyFont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right" vertical="top"/>
    </xf>
    <xf numFmtId="164" fontId="12" fillId="0" borderId="1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10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/>
    <xf numFmtId="0" fontId="10" fillId="1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2" fontId="14" fillId="6" borderId="2" xfId="0" applyNumberFormat="1" applyFont="1" applyFill="1" applyBorder="1" applyAlignment="1">
      <alignment horizontal="right" vertical="center"/>
    </xf>
    <xf numFmtId="2" fontId="14" fillId="6" borderId="20" xfId="0" applyNumberFormat="1" applyFont="1" applyFill="1" applyBorder="1" applyAlignment="1">
      <alignment horizontal="right" vertical="center"/>
    </xf>
    <xf numFmtId="2" fontId="14" fillId="6" borderId="16" xfId="0" applyNumberFormat="1" applyFont="1" applyFill="1" applyBorder="1" applyAlignment="1">
      <alignment horizontal="right" vertical="center"/>
    </xf>
    <xf numFmtId="2" fontId="14" fillId="6" borderId="14" xfId="0" applyNumberFormat="1" applyFont="1" applyFill="1" applyBorder="1" applyAlignment="1">
      <alignment horizontal="right" vertical="center"/>
    </xf>
    <xf numFmtId="0" fontId="14" fillId="6" borderId="12" xfId="0" applyFont="1" applyFill="1" applyBorder="1" applyAlignment="1">
      <alignment horizontal="left" vertical="top"/>
    </xf>
    <xf numFmtId="0" fontId="14" fillId="6" borderId="13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/>
    </xf>
    <xf numFmtId="0" fontId="3" fillId="6" borderId="15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left" vertical="top"/>
    </xf>
    <xf numFmtId="0" fontId="14" fillId="6" borderId="3" xfId="0" applyFont="1" applyFill="1" applyBorder="1" applyAlignment="1">
      <alignment horizontal="left" vertical="top"/>
    </xf>
    <xf numFmtId="0" fontId="14" fillId="6" borderId="20" xfId="0" applyFont="1" applyFill="1" applyBorder="1" applyAlignment="1">
      <alignment horizontal="left" vertical="top"/>
    </xf>
    <xf numFmtId="0" fontId="3" fillId="6" borderId="17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6" fillId="6" borderId="17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6" fillId="6" borderId="20" xfId="0" applyFont="1" applyFill="1" applyBorder="1" applyAlignment="1">
      <alignment horizontal="left" vertical="top"/>
    </xf>
    <xf numFmtId="2" fontId="14" fillId="6" borderId="1" xfId="0" applyNumberFormat="1" applyFont="1" applyFill="1" applyBorder="1" applyAlignment="1">
      <alignment horizontal="right" vertical="center"/>
    </xf>
    <xf numFmtId="2" fontId="14" fillId="6" borderId="18" xfId="0" applyNumberFormat="1" applyFont="1" applyFill="1" applyBorder="1" applyAlignment="1">
      <alignment horizontal="right" vertical="center"/>
    </xf>
    <xf numFmtId="0" fontId="16" fillId="6" borderId="19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0" fillId="6" borderId="17" xfId="0" applyFill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left" wrapText="1"/>
    </xf>
    <xf numFmtId="2" fontId="16" fillId="6" borderId="2" xfId="0" applyNumberFormat="1" applyFont="1" applyFill="1" applyBorder="1" applyAlignment="1">
      <alignment horizontal="right" vertical="center"/>
    </xf>
    <xf numFmtId="2" fontId="16" fillId="6" borderId="20" xfId="0" applyNumberFormat="1" applyFont="1" applyFill="1" applyBorder="1" applyAlignment="1">
      <alignment horizontal="right" vertical="center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7" fontId="32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167" fontId="34" fillId="0" borderId="0" xfId="0" applyNumberFormat="1" applyFont="1" applyBorder="1" applyAlignment="1">
      <alignment horizontal="center"/>
    </xf>
    <xf numFmtId="0" fontId="16" fillId="6" borderId="30" xfId="0" applyFont="1" applyFill="1" applyBorder="1" applyAlignment="1">
      <alignment horizontal="left"/>
    </xf>
    <xf numFmtId="0" fontId="16" fillId="6" borderId="31" xfId="0" applyFont="1" applyFill="1" applyBorder="1" applyAlignment="1">
      <alignment horizontal="left"/>
    </xf>
    <xf numFmtId="0" fontId="16" fillId="6" borderId="32" xfId="0" applyFont="1" applyFill="1" applyBorder="1" applyAlignment="1">
      <alignment horizontal="left"/>
    </xf>
    <xf numFmtId="0" fontId="3" fillId="6" borderId="30" xfId="0" applyFont="1" applyFill="1" applyBorder="1" applyAlignment="1">
      <alignment horizontal="left" wrapText="1"/>
    </xf>
    <xf numFmtId="0" fontId="3" fillId="6" borderId="31" xfId="0" applyFont="1" applyFill="1" applyBorder="1" applyAlignment="1">
      <alignment horizontal="left" wrapText="1"/>
    </xf>
    <xf numFmtId="2" fontId="33" fillId="6" borderId="31" xfId="0" applyNumberFormat="1" applyFont="1" applyFill="1" applyBorder="1" applyAlignment="1">
      <alignment horizontal="right" vertical="center"/>
    </xf>
    <xf numFmtId="2" fontId="33" fillId="6" borderId="33" xfId="0" applyNumberFormat="1" applyFont="1" applyFill="1" applyBorder="1" applyAlignment="1">
      <alignment horizontal="right" vertical="center"/>
    </xf>
    <xf numFmtId="0" fontId="0" fillId="6" borderId="17" xfId="0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2" fontId="30" fillId="6" borderId="2" xfId="0" applyNumberFormat="1" applyFont="1" applyFill="1" applyBorder="1" applyAlignment="1">
      <alignment horizontal="right" vertical="center"/>
    </xf>
    <xf numFmtId="2" fontId="2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/>
    <xf numFmtId="0" fontId="16" fillId="6" borderId="3" xfId="0" applyFont="1" applyFill="1" applyBorder="1" applyAlignment="1"/>
    <xf numFmtId="0" fontId="16" fillId="6" borderId="20" xfId="0" applyFont="1" applyFill="1" applyBorder="1" applyAlignment="1"/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14" fillId="6" borderId="25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2" fontId="14" fillId="6" borderId="25" xfId="0" applyNumberFormat="1" applyFont="1" applyFill="1" applyBorder="1" applyAlignment="1">
      <alignment horizontal="right" vertical="center"/>
    </xf>
    <xf numFmtId="2" fontId="14" fillId="6" borderId="29" xfId="0" applyNumberFormat="1" applyFont="1" applyFill="1" applyBorder="1" applyAlignment="1">
      <alignment horizontal="right" vertical="center"/>
    </xf>
    <xf numFmtId="167" fontId="3" fillId="0" borderId="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14" fillId="6" borderId="20" xfId="0" applyFont="1" applyFill="1" applyBorder="1" applyAlignment="1">
      <alignment horizontal="left"/>
    </xf>
    <xf numFmtId="0" fontId="3" fillId="6" borderId="17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2" fontId="33" fillId="6" borderId="2" xfId="0" applyNumberFormat="1" applyFont="1" applyFill="1" applyBorder="1" applyAlignment="1">
      <alignment horizontal="right" vertical="center"/>
    </xf>
    <xf numFmtId="2" fontId="33" fillId="6" borderId="20" xfId="0" applyNumberFormat="1" applyFont="1" applyFill="1" applyBorder="1" applyAlignment="1">
      <alignment horizontal="right" vertical="center"/>
    </xf>
    <xf numFmtId="0" fontId="16" fillId="6" borderId="17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6" fillId="6" borderId="20" xfId="0" applyFont="1" applyFill="1" applyBorder="1" applyAlignment="1">
      <alignment horizontal="left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16" fillId="6" borderId="1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2" fillId="6" borderId="20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2" fontId="30" fillId="6" borderId="20" xfId="0" applyNumberFormat="1" applyFont="1" applyFill="1" applyBorder="1" applyAlignment="1">
      <alignment horizontal="right" vertical="center"/>
    </xf>
    <xf numFmtId="167" fontId="2" fillId="0" borderId="0" xfId="0" applyNumberFormat="1" applyFont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167" fontId="24" fillId="0" borderId="0" xfId="0" applyNumberFormat="1" applyFont="1" applyBorder="1" applyAlignment="1">
      <alignment horizontal="center"/>
    </xf>
    <xf numFmtId="0" fontId="0" fillId="6" borderId="17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31" fillId="6" borderId="17" xfId="0" applyFont="1" applyFill="1" applyBorder="1" applyAlignment="1">
      <alignment horizontal="left" wrapText="1"/>
    </xf>
    <xf numFmtId="0" fontId="31" fillId="6" borderId="3" xfId="0" applyFont="1" applyFill="1" applyBorder="1" applyAlignment="1">
      <alignment horizontal="left" wrapText="1"/>
    </xf>
    <xf numFmtId="0" fontId="31" fillId="6" borderId="4" xfId="0" applyFont="1" applyFill="1" applyBorder="1" applyAlignment="1">
      <alignment horizontal="left" wrapText="1"/>
    </xf>
    <xf numFmtId="2" fontId="30" fillId="6" borderId="4" xfId="0" applyNumberFormat="1" applyFont="1" applyFill="1" applyBorder="1" applyAlignment="1">
      <alignment horizontal="right" vertical="center"/>
    </xf>
    <xf numFmtId="167" fontId="2" fillId="0" borderId="21" xfId="0" applyNumberFormat="1" applyFont="1" applyBorder="1" applyAlignment="1">
      <alignment horizontal="center"/>
    </xf>
    <xf numFmtId="2" fontId="14" fillId="6" borderId="2" xfId="1" applyNumberFormat="1" applyFont="1" applyFill="1" applyBorder="1" applyAlignment="1">
      <alignment horizontal="right" vertical="center"/>
    </xf>
    <xf numFmtId="2" fontId="3" fillId="6" borderId="2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/>
    </xf>
    <xf numFmtId="0" fontId="3" fillId="6" borderId="1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16" fillId="6" borderId="17" xfId="0" applyFont="1" applyFill="1" applyBorder="1" applyAlignment="1">
      <alignment vertical="top"/>
    </xf>
    <xf numFmtId="0" fontId="16" fillId="6" borderId="3" xfId="0" applyFont="1" applyFill="1" applyBorder="1" applyAlignment="1">
      <alignment vertical="top"/>
    </xf>
    <xf numFmtId="0" fontId="16" fillId="6" borderId="20" xfId="0" applyFont="1" applyFill="1" applyBorder="1" applyAlignment="1">
      <alignment vertical="top"/>
    </xf>
    <xf numFmtId="2" fontId="30" fillId="6" borderId="2" xfId="1" applyNumberFormat="1" applyFont="1" applyFill="1" applyBorder="1" applyAlignment="1">
      <alignment horizontal="right" vertical="center"/>
    </xf>
    <xf numFmtId="2" fontId="30" fillId="6" borderId="20" xfId="1" applyNumberFormat="1" applyFont="1" applyFill="1" applyBorder="1" applyAlignment="1">
      <alignment horizontal="right" vertical="center"/>
    </xf>
    <xf numFmtId="167" fontId="2" fillId="0" borderId="22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2" fontId="3" fillId="6" borderId="20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2" fontId="30" fillId="6" borderId="1" xfId="0" applyNumberFormat="1" applyFont="1" applyFill="1" applyBorder="1" applyAlignment="1">
      <alignment horizontal="right" vertical="center"/>
    </xf>
    <xf numFmtId="49" fontId="3" fillId="5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4" fillId="6" borderId="17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2" fontId="0" fillId="6" borderId="2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10" fillId="0" borderId="9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0" fillId="5" borderId="0" xfId="0" applyFont="1" applyFill="1" applyAlignment="1">
      <alignment horizontal="right" vertical="top" wrapText="1"/>
    </xf>
    <xf numFmtId="0" fontId="11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49" fontId="27" fillId="0" borderId="0" xfId="0" applyNumberFormat="1" applyFont="1" applyFill="1" applyAlignment="1">
      <alignment horizontal="center" wrapText="1"/>
    </xf>
    <xf numFmtId="0" fontId="11" fillId="5" borderId="0" xfId="0" applyFont="1" applyFill="1" applyAlignment="1">
      <alignment horizontal="right" vertical="top" wrapText="1"/>
    </xf>
    <xf numFmtId="0" fontId="11" fillId="5" borderId="0" xfId="0" applyFont="1" applyFill="1" applyAlignment="1">
      <alignment horizontal="right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wrapText="1"/>
    </xf>
    <xf numFmtId="0" fontId="11" fillId="5" borderId="0" xfId="0" applyFont="1" applyFill="1" applyAlignment="1">
      <alignment horizontal="left" wrapText="1"/>
    </xf>
  </cellXfs>
  <cellStyles count="9">
    <cellStyle name="xl28" xfId="3"/>
    <cellStyle name="xl32" xfId="4"/>
    <cellStyle name="xl77" xfId="7"/>
    <cellStyle name="Обычный" xfId="0" builtinId="0"/>
    <cellStyle name="Обычный 2" xfId="6"/>
    <cellStyle name="Обычный 3" xfId="8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  <colors>
    <mruColors>
      <color rgb="FF0099FF"/>
      <color rgb="FF00FFFF"/>
      <color rgb="FF99FF99"/>
      <color rgb="FF66FF99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62"/>
  <sheetViews>
    <sheetView view="pageBreakPreview" topLeftCell="A28" zoomScaleSheetLayoutView="100" workbookViewId="0">
      <selection activeCell="E7" sqref="E7:J7"/>
    </sheetView>
  </sheetViews>
  <sheetFormatPr defaultRowHeight="12.75"/>
  <cols>
    <col min="3" max="3" width="0" hidden="1" customWidth="1"/>
    <col min="4" max="4" width="12.570312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55"/>
      <c r="B1" s="55"/>
      <c r="C1" s="55"/>
      <c r="D1" s="55"/>
      <c r="E1" s="55"/>
      <c r="F1" s="55"/>
      <c r="G1" s="55"/>
      <c r="H1" s="55"/>
      <c r="I1" s="55"/>
      <c r="J1" s="264" t="s">
        <v>279</v>
      </c>
      <c r="K1" s="264"/>
      <c r="L1" s="264"/>
    </row>
    <row r="2" spans="1:24" ht="48" customHeight="1" thickBot="1">
      <c r="A2" s="265" t="s">
        <v>221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1:24" ht="21.75" hidden="1" customHeight="1" thickBot="1"/>
    <row r="4" spans="1:24" ht="29.25" customHeight="1">
      <c r="A4" s="266" t="s">
        <v>41</v>
      </c>
      <c r="B4" s="267"/>
      <c r="C4" s="267"/>
      <c r="D4" s="268"/>
      <c r="E4" s="266" t="s">
        <v>0</v>
      </c>
      <c r="F4" s="267"/>
      <c r="G4" s="267"/>
      <c r="H4" s="267"/>
      <c r="I4" s="267"/>
      <c r="J4" s="269"/>
      <c r="K4" s="270" t="s">
        <v>190</v>
      </c>
      <c r="L4" s="268"/>
      <c r="M4" s="271"/>
      <c r="N4" s="271"/>
      <c r="O4" s="271"/>
      <c r="P4" s="271"/>
      <c r="Q4" s="271"/>
      <c r="R4" s="271"/>
      <c r="S4" s="84"/>
      <c r="T4" s="84"/>
      <c r="U4" s="84"/>
    </row>
    <row r="5" spans="1:24" ht="15.75">
      <c r="A5" s="209" t="s">
        <v>191</v>
      </c>
      <c r="B5" s="210"/>
      <c r="C5" s="210"/>
      <c r="D5" s="210"/>
      <c r="E5" s="272" t="s">
        <v>192</v>
      </c>
      <c r="F5" s="273"/>
      <c r="G5" s="273"/>
      <c r="H5" s="273"/>
      <c r="I5" s="273"/>
      <c r="J5" s="274"/>
      <c r="K5" s="166">
        <f>K6+K8+K10+K13+K15+K18+K22+K24</f>
        <v>3146.36</v>
      </c>
      <c r="L5" s="167"/>
      <c r="M5" s="208"/>
      <c r="N5" s="208"/>
      <c r="O5" s="208"/>
      <c r="P5" s="208"/>
      <c r="Q5" s="208"/>
      <c r="R5" s="208"/>
      <c r="S5" s="85"/>
      <c r="T5" s="85"/>
      <c r="U5" s="86"/>
    </row>
    <row r="6" spans="1:24" s="90" customFormat="1" ht="15.75">
      <c r="A6" s="209" t="s">
        <v>193</v>
      </c>
      <c r="B6" s="210"/>
      <c r="C6" s="210"/>
      <c r="D6" s="210"/>
      <c r="E6" s="250" t="s">
        <v>3</v>
      </c>
      <c r="F6" s="251"/>
      <c r="G6" s="251"/>
      <c r="H6" s="251"/>
      <c r="I6" s="251"/>
      <c r="J6" s="252"/>
      <c r="K6" s="166">
        <f>SUM(K7)</f>
        <v>1044.4000000000001</v>
      </c>
      <c r="L6" s="167"/>
      <c r="M6" s="238"/>
      <c r="N6" s="238"/>
      <c r="O6" s="238"/>
      <c r="P6" s="238"/>
      <c r="Q6" s="87"/>
      <c r="R6" s="87"/>
      <c r="S6" s="88"/>
      <c r="T6" s="88"/>
      <c r="U6" s="89"/>
    </row>
    <row r="7" spans="1:24" ht="18.75" customHeight="1">
      <c r="A7" s="168" t="s">
        <v>239</v>
      </c>
      <c r="B7" s="169"/>
      <c r="C7" s="169"/>
      <c r="D7" s="170"/>
      <c r="E7" s="275" t="s">
        <v>194</v>
      </c>
      <c r="F7" s="276"/>
      <c r="G7" s="276"/>
      <c r="H7" s="276"/>
      <c r="I7" s="276"/>
      <c r="J7" s="277"/>
      <c r="K7" s="193">
        <v>1044.4000000000001</v>
      </c>
      <c r="L7" s="230"/>
      <c r="M7" s="231"/>
      <c r="N7" s="231"/>
      <c r="O7" s="231"/>
      <c r="P7" s="231"/>
      <c r="Q7" s="231"/>
      <c r="R7" s="231"/>
      <c r="S7" s="85"/>
      <c r="T7" s="85"/>
      <c r="U7" s="86"/>
    </row>
    <row r="8" spans="1:24" s="90" customFormat="1" ht="27.75" customHeight="1">
      <c r="A8" s="112" t="s">
        <v>195</v>
      </c>
      <c r="B8" s="113"/>
      <c r="C8" s="113"/>
      <c r="D8" s="113"/>
      <c r="E8" s="160" t="s">
        <v>6</v>
      </c>
      <c r="F8" s="198"/>
      <c r="G8" s="198"/>
      <c r="H8" s="198"/>
      <c r="I8" s="198"/>
      <c r="J8" s="199"/>
      <c r="K8" s="147">
        <f>SUM(K9:L9)</f>
        <v>222.26</v>
      </c>
      <c r="L8" s="278"/>
      <c r="M8" s="91"/>
      <c r="N8" s="91"/>
      <c r="O8" s="91"/>
      <c r="P8" s="91"/>
      <c r="Q8" s="91"/>
      <c r="R8" s="91"/>
      <c r="S8" s="88"/>
      <c r="T8" s="88"/>
      <c r="U8" s="89"/>
    </row>
    <row r="9" spans="1:24" ht="27" customHeight="1">
      <c r="A9" s="114" t="s">
        <v>196</v>
      </c>
      <c r="B9" s="115"/>
      <c r="C9" s="115"/>
      <c r="D9" s="115"/>
      <c r="E9" s="190" t="s">
        <v>8</v>
      </c>
      <c r="F9" s="191"/>
      <c r="G9" s="191"/>
      <c r="H9" s="191"/>
      <c r="I9" s="191"/>
      <c r="J9" s="192"/>
      <c r="K9" s="193">
        <v>222.26</v>
      </c>
      <c r="L9" s="230"/>
      <c r="M9" s="92"/>
      <c r="N9" s="92"/>
      <c r="O9" s="92"/>
      <c r="P9" s="92"/>
      <c r="Q9" s="92"/>
      <c r="R9" s="92"/>
      <c r="S9" s="85"/>
      <c r="T9" s="85"/>
      <c r="U9" s="86"/>
    </row>
    <row r="10" spans="1:24" s="90" customFormat="1" ht="15.75">
      <c r="A10" s="235" t="s">
        <v>197</v>
      </c>
      <c r="B10" s="236"/>
      <c r="C10" s="236"/>
      <c r="D10" s="237"/>
      <c r="E10" s="250" t="s">
        <v>9</v>
      </c>
      <c r="F10" s="251"/>
      <c r="G10" s="251"/>
      <c r="H10" s="251"/>
      <c r="I10" s="251"/>
      <c r="J10" s="252"/>
      <c r="K10" s="147">
        <f>SUM(K11:L12)</f>
        <v>848.1</v>
      </c>
      <c r="L10" s="260"/>
      <c r="M10" s="238"/>
      <c r="N10" s="238"/>
      <c r="O10" s="238"/>
      <c r="P10" s="238"/>
      <c r="Q10" s="238"/>
      <c r="R10" s="238"/>
      <c r="S10" s="88"/>
      <c r="T10" s="88"/>
      <c r="U10" s="89"/>
      <c r="V10" s="93"/>
      <c r="W10" s="93"/>
      <c r="X10" s="93"/>
    </row>
    <row r="11" spans="1:24" s="95" customFormat="1" ht="15">
      <c r="A11" s="217" t="s">
        <v>198</v>
      </c>
      <c r="B11" s="261"/>
      <c r="C11" s="261"/>
      <c r="D11" s="262"/>
      <c r="E11" s="250" t="s">
        <v>11</v>
      </c>
      <c r="F11" s="251"/>
      <c r="G11" s="251"/>
      <c r="H11" s="251"/>
      <c r="I11" s="251"/>
      <c r="J11" s="252"/>
      <c r="K11" s="263">
        <v>160.6</v>
      </c>
      <c r="L11" s="263"/>
      <c r="M11" s="94"/>
      <c r="N11" s="87"/>
      <c r="O11" s="87"/>
      <c r="P11" s="87"/>
      <c r="Q11" s="87"/>
      <c r="R11" s="87"/>
      <c r="S11" s="88"/>
      <c r="T11" s="88"/>
      <c r="U11" s="89"/>
      <c r="V11" s="93"/>
      <c r="W11" s="93"/>
      <c r="X11" s="93"/>
    </row>
    <row r="12" spans="1:24" ht="18" customHeight="1">
      <c r="A12" s="168" t="s">
        <v>199</v>
      </c>
      <c r="B12" s="169"/>
      <c r="C12" s="169"/>
      <c r="D12" s="170"/>
      <c r="E12" s="242" t="s">
        <v>200</v>
      </c>
      <c r="F12" s="243"/>
      <c r="G12" s="243"/>
      <c r="H12" s="243"/>
      <c r="I12" s="243"/>
      <c r="J12" s="244"/>
      <c r="K12" s="193">
        <v>687.5</v>
      </c>
      <c r="L12" s="245"/>
      <c r="M12" s="246"/>
      <c r="N12" s="231"/>
      <c r="O12" s="231"/>
      <c r="P12" s="231"/>
      <c r="Q12" s="231"/>
      <c r="R12" s="231"/>
      <c r="S12" s="85"/>
      <c r="T12" s="85"/>
      <c r="U12" s="86"/>
    </row>
    <row r="13" spans="1:24" s="90" customFormat="1" ht="15.75">
      <c r="A13" s="235" t="s">
        <v>201</v>
      </c>
      <c r="B13" s="236"/>
      <c r="C13" s="236"/>
      <c r="D13" s="237"/>
      <c r="E13" s="250" t="s">
        <v>13</v>
      </c>
      <c r="F13" s="251"/>
      <c r="G13" s="251"/>
      <c r="H13" s="251"/>
      <c r="I13" s="251"/>
      <c r="J13" s="252"/>
      <c r="K13" s="166">
        <f>SUM(K14)</f>
        <v>5.3</v>
      </c>
      <c r="L13" s="167"/>
      <c r="M13" s="87"/>
      <c r="N13" s="87"/>
      <c r="O13" s="238"/>
      <c r="P13" s="238"/>
      <c r="Q13" s="238"/>
      <c r="R13" s="238"/>
      <c r="S13" s="88"/>
      <c r="T13" s="88"/>
      <c r="U13" s="89"/>
    </row>
    <row r="14" spans="1:24" ht="26.25" customHeight="1">
      <c r="A14" s="253" t="s">
        <v>241</v>
      </c>
      <c r="B14" s="254"/>
      <c r="C14" s="254"/>
      <c r="D14" s="255"/>
      <c r="E14" s="190" t="s">
        <v>240</v>
      </c>
      <c r="F14" s="191"/>
      <c r="G14" s="191"/>
      <c r="H14" s="191"/>
      <c r="I14" s="191"/>
      <c r="J14" s="192"/>
      <c r="K14" s="256">
        <v>5.3</v>
      </c>
      <c r="L14" s="257"/>
      <c r="M14" s="258"/>
      <c r="N14" s="259"/>
      <c r="O14" s="231"/>
      <c r="P14" s="231"/>
      <c r="Q14" s="231"/>
      <c r="R14" s="231"/>
      <c r="S14" s="85"/>
      <c r="T14" s="85"/>
      <c r="U14" s="86"/>
    </row>
    <row r="15" spans="1:24" s="90" customFormat="1" ht="29.25" customHeight="1">
      <c r="A15" s="235" t="s">
        <v>202</v>
      </c>
      <c r="B15" s="236"/>
      <c r="C15" s="236"/>
      <c r="D15" s="237"/>
      <c r="E15" s="212" t="s">
        <v>203</v>
      </c>
      <c r="F15" s="213"/>
      <c r="G15" s="213"/>
      <c r="H15" s="213"/>
      <c r="I15" s="213"/>
      <c r="J15" s="214"/>
      <c r="K15" s="247">
        <f>K16+K17</f>
        <v>745.5</v>
      </c>
      <c r="L15" s="248"/>
      <c r="M15" s="238"/>
      <c r="N15" s="238"/>
      <c r="O15" s="238"/>
      <c r="P15" s="238"/>
      <c r="Q15" s="249"/>
      <c r="R15" s="249"/>
      <c r="S15" s="249"/>
      <c r="T15" s="249"/>
      <c r="U15" s="89"/>
    </row>
    <row r="16" spans="1:24" ht="59.25" customHeight="1">
      <c r="A16" s="168" t="s">
        <v>243</v>
      </c>
      <c r="B16" s="169"/>
      <c r="C16" s="169"/>
      <c r="D16" s="170"/>
      <c r="E16" s="239" t="s">
        <v>242</v>
      </c>
      <c r="F16" s="240"/>
      <c r="G16" s="240"/>
      <c r="H16" s="240"/>
      <c r="I16" s="240"/>
      <c r="J16" s="241"/>
      <c r="K16" s="193">
        <v>468.7</v>
      </c>
      <c r="L16" s="230"/>
      <c r="M16" s="92"/>
      <c r="N16" s="92"/>
      <c r="O16" s="92"/>
      <c r="P16" s="92"/>
      <c r="Q16" s="92"/>
      <c r="R16" s="92"/>
      <c r="S16" s="85"/>
      <c r="T16" s="85"/>
      <c r="U16" s="86"/>
    </row>
    <row r="17" spans="1:21" ht="52.5" customHeight="1">
      <c r="A17" s="217" t="s">
        <v>251</v>
      </c>
      <c r="B17" s="218"/>
      <c r="C17" s="218"/>
      <c r="D17" s="219"/>
      <c r="E17" s="190" t="s">
        <v>252</v>
      </c>
      <c r="F17" s="198"/>
      <c r="G17" s="198"/>
      <c r="H17" s="198"/>
      <c r="I17" s="198"/>
      <c r="J17" s="199"/>
      <c r="K17" s="193">
        <v>276.8</v>
      </c>
      <c r="L17" s="230"/>
      <c r="M17" s="111"/>
      <c r="N17" s="111"/>
      <c r="O17" s="111"/>
      <c r="P17" s="111"/>
      <c r="Q17" s="111"/>
      <c r="R17" s="111"/>
      <c r="S17" s="85"/>
      <c r="T17" s="85"/>
      <c r="U17" s="86"/>
    </row>
    <row r="18" spans="1:21" s="90" customFormat="1" ht="30.75" customHeight="1">
      <c r="A18" s="235" t="s">
        <v>204</v>
      </c>
      <c r="B18" s="236"/>
      <c r="C18" s="236"/>
      <c r="D18" s="237"/>
      <c r="E18" s="212" t="s">
        <v>219</v>
      </c>
      <c r="F18" s="213"/>
      <c r="G18" s="213"/>
      <c r="H18" s="213"/>
      <c r="I18" s="213"/>
      <c r="J18" s="214"/>
      <c r="K18" s="166">
        <f>K19+K21</f>
        <v>109</v>
      </c>
      <c r="L18" s="167"/>
      <c r="M18" s="238"/>
      <c r="N18" s="238"/>
      <c r="O18" s="238"/>
      <c r="P18" s="238"/>
      <c r="Q18" s="238"/>
      <c r="R18" s="238"/>
      <c r="S18" s="88"/>
      <c r="T18" s="88"/>
      <c r="U18" s="89"/>
    </row>
    <row r="19" spans="1:21" ht="18" customHeight="1">
      <c r="A19" s="163" t="s">
        <v>244</v>
      </c>
      <c r="B19" s="164"/>
      <c r="C19" s="164"/>
      <c r="D19" s="164"/>
      <c r="E19" s="190" t="s">
        <v>245</v>
      </c>
      <c r="F19" s="191"/>
      <c r="G19" s="191"/>
      <c r="H19" s="191"/>
      <c r="I19" s="191"/>
      <c r="J19" s="192"/>
      <c r="K19" s="193">
        <v>34</v>
      </c>
      <c r="L19" s="230"/>
      <c r="M19" s="231"/>
      <c r="N19" s="231"/>
      <c r="O19" s="92"/>
      <c r="P19" s="92"/>
      <c r="Q19" s="231"/>
      <c r="R19" s="231"/>
      <c r="S19" s="85"/>
      <c r="T19" s="85"/>
      <c r="U19" s="86"/>
    </row>
    <row r="20" spans="1:21" ht="15" hidden="1">
      <c r="A20" s="217" t="s">
        <v>205</v>
      </c>
      <c r="B20" s="218"/>
      <c r="C20" s="218"/>
      <c r="D20" s="218"/>
      <c r="E20" s="232"/>
      <c r="F20" s="233"/>
      <c r="G20" s="233"/>
      <c r="H20" s="233"/>
      <c r="I20" s="233"/>
      <c r="J20" s="234"/>
      <c r="K20" s="174"/>
      <c r="L20" s="175"/>
      <c r="M20" s="179"/>
      <c r="N20" s="179"/>
      <c r="O20" s="179"/>
      <c r="P20" s="179"/>
      <c r="Q20" s="179"/>
      <c r="R20" s="179"/>
      <c r="S20" s="85"/>
      <c r="T20" s="85"/>
      <c r="U20" s="86"/>
    </row>
    <row r="21" spans="1:21" ht="19.5" customHeight="1">
      <c r="A21" s="217" t="s">
        <v>246</v>
      </c>
      <c r="B21" s="218"/>
      <c r="C21" s="218"/>
      <c r="D21" s="219"/>
      <c r="E21" s="224" t="s">
        <v>247</v>
      </c>
      <c r="F21" s="228"/>
      <c r="G21" s="228"/>
      <c r="H21" s="228"/>
      <c r="I21" s="228"/>
      <c r="J21" s="229"/>
      <c r="K21" s="193">
        <v>75</v>
      </c>
      <c r="L21" s="230"/>
      <c r="M21" s="92"/>
      <c r="N21" s="92"/>
      <c r="O21" s="92"/>
      <c r="P21" s="92"/>
      <c r="Q21" s="92"/>
      <c r="R21" s="92"/>
      <c r="S21" s="85"/>
      <c r="T21" s="85"/>
      <c r="U21" s="86"/>
    </row>
    <row r="22" spans="1:21" s="90" customFormat="1" ht="18.75" customHeight="1">
      <c r="A22" s="112" t="s">
        <v>205</v>
      </c>
      <c r="B22" s="113"/>
      <c r="C22" s="113"/>
      <c r="D22" s="113"/>
      <c r="E22" s="212" t="s">
        <v>220</v>
      </c>
      <c r="F22" s="213"/>
      <c r="G22" s="213"/>
      <c r="H22" s="213"/>
      <c r="I22" s="213"/>
      <c r="J22" s="214"/>
      <c r="K22" s="147">
        <f>K23</f>
        <v>91.7</v>
      </c>
      <c r="L22" s="148"/>
      <c r="M22" s="91"/>
      <c r="N22" s="91"/>
      <c r="O22" s="91"/>
      <c r="P22" s="91"/>
      <c r="Q22" s="91"/>
      <c r="R22" s="91"/>
      <c r="S22" s="88"/>
      <c r="T22" s="88"/>
      <c r="U22" s="89"/>
    </row>
    <row r="23" spans="1:21" ht="26.25" customHeight="1">
      <c r="A23" s="222" t="s">
        <v>270</v>
      </c>
      <c r="B23" s="223"/>
      <c r="C23" s="223"/>
      <c r="D23" s="223"/>
      <c r="E23" s="224" t="s">
        <v>269</v>
      </c>
      <c r="F23" s="225"/>
      <c r="G23" s="225"/>
      <c r="H23" s="225"/>
      <c r="I23" s="225"/>
      <c r="J23" s="226"/>
      <c r="K23" s="193">
        <v>91.7</v>
      </c>
      <c r="L23" s="227"/>
      <c r="M23" s="179"/>
      <c r="N23" s="179"/>
      <c r="O23" s="179"/>
      <c r="P23" s="179"/>
      <c r="Q23" s="179"/>
      <c r="R23" s="179"/>
      <c r="S23" s="85"/>
      <c r="T23" s="85"/>
      <c r="U23" s="86"/>
    </row>
    <row r="24" spans="1:21" s="90" customFormat="1" ht="20.25" customHeight="1">
      <c r="A24" s="209" t="s">
        <v>206</v>
      </c>
      <c r="B24" s="210"/>
      <c r="C24" s="210"/>
      <c r="D24" s="211"/>
      <c r="E24" s="212" t="s">
        <v>18</v>
      </c>
      <c r="F24" s="213"/>
      <c r="G24" s="213"/>
      <c r="H24" s="213"/>
      <c r="I24" s="213"/>
      <c r="J24" s="214"/>
      <c r="K24" s="215">
        <f>K25</f>
        <v>80.099999999999994</v>
      </c>
      <c r="L24" s="216"/>
      <c r="M24" s="87"/>
      <c r="N24" s="87"/>
      <c r="O24" s="87"/>
      <c r="P24" s="87"/>
      <c r="Q24" s="87"/>
      <c r="R24" s="87"/>
      <c r="S24" s="88"/>
      <c r="T24" s="88"/>
      <c r="U24" s="89"/>
    </row>
    <row r="25" spans="1:21" ht="16.5" customHeight="1" thickBot="1">
      <c r="A25" s="217" t="s">
        <v>248</v>
      </c>
      <c r="B25" s="218"/>
      <c r="C25" s="218"/>
      <c r="D25" s="219"/>
      <c r="E25" s="171" t="s">
        <v>249</v>
      </c>
      <c r="F25" s="220"/>
      <c r="G25" s="220"/>
      <c r="H25" s="220"/>
      <c r="I25" s="220"/>
      <c r="J25" s="221"/>
      <c r="K25" s="193">
        <v>80.099999999999994</v>
      </c>
      <c r="L25" s="194"/>
      <c r="M25" s="96"/>
      <c r="N25" s="96"/>
      <c r="O25" s="96"/>
      <c r="P25" s="96"/>
      <c r="Q25" s="96"/>
      <c r="R25" s="96"/>
      <c r="S25" s="85"/>
      <c r="T25" s="85"/>
      <c r="U25" s="86"/>
    </row>
    <row r="26" spans="1:21" s="90" customFormat="1" ht="16.5" thickBot="1">
      <c r="A26" s="200" t="s">
        <v>207</v>
      </c>
      <c r="B26" s="201"/>
      <c r="C26" s="201"/>
      <c r="D26" s="202"/>
      <c r="E26" s="203" t="s">
        <v>19</v>
      </c>
      <c r="F26" s="204"/>
      <c r="G26" s="204"/>
      <c r="H26" s="204"/>
      <c r="I26" s="204"/>
      <c r="J26" s="205"/>
      <c r="K26" s="206">
        <f>K27+K39</f>
        <v>2510.1</v>
      </c>
      <c r="L26" s="207"/>
      <c r="M26" s="208"/>
      <c r="N26" s="208"/>
      <c r="O26" s="208"/>
      <c r="P26" s="208"/>
      <c r="Q26" s="208"/>
      <c r="R26" s="208"/>
      <c r="S26" s="88"/>
      <c r="T26" s="88"/>
      <c r="U26" s="89"/>
    </row>
    <row r="27" spans="1:21" s="90" customFormat="1" ht="25.5" customHeight="1">
      <c r="A27" s="151" t="s">
        <v>223</v>
      </c>
      <c r="B27" s="152"/>
      <c r="C27" s="152"/>
      <c r="D27" s="153"/>
      <c r="E27" s="154" t="s">
        <v>222</v>
      </c>
      <c r="F27" s="155"/>
      <c r="G27" s="155"/>
      <c r="H27" s="155"/>
      <c r="I27" s="155"/>
      <c r="J27" s="156"/>
      <c r="K27" s="149">
        <f>K36+K33+K28</f>
        <v>2481.1</v>
      </c>
      <c r="L27" s="150"/>
      <c r="M27" s="109"/>
      <c r="N27" s="109"/>
      <c r="O27" s="109"/>
      <c r="P27" s="109"/>
      <c r="Q27" s="109"/>
      <c r="R27" s="109"/>
      <c r="S27" s="88"/>
      <c r="T27" s="88"/>
      <c r="U27" s="89"/>
    </row>
    <row r="28" spans="1:21" s="90" customFormat="1" ht="21.75" customHeight="1">
      <c r="A28" s="157" t="s">
        <v>224</v>
      </c>
      <c r="B28" s="158"/>
      <c r="C28" s="158"/>
      <c r="D28" s="159"/>
      <c r="E28" s="160" t="s">
        <v>225</v>
      </c>
      <c r="F28" s="161"/>
      <c r="G28" s="161"/>
      <c r="H28" s="161"/>
      <c r="I28" s="161"/>
      <c r="J28" s="162"/>
      <c r="K28" s="166">
        <f>K29+K31</f>
        <v>1923.1999999999998</v>
      </c>
      <c r="L28" s="167"/>
      <c r="M28" s="91"/>
      <c r="N28" s="91"/>
      <c r="O28" s="91"/>
      <c r="P28" s="91"/>
      <c r="Q28" s="91"/>
      <c r="R28" s="91"/>
      <c r="S28" s="88"/>
      <c r="T28" s="88"/>
      <c r="U28" s="89"/>
    </row>
    <row r="29" spans="1:21" s="90" customFormat="1" ht="21.75" customHeight="1">
      <c r="A29" s="163" t="s">
        <v>231</v>
      </c>
      <c r="B29" s="164"/>
      <c r="C29" s="164"/>
      <c r="D29" s="165"/>
      <c r="E29" s="160" t="s">
        <v>232</v>
      </c>
      <c r="F29" s="161"/>
      <c r="G29" s="161"/>
      <c r="H29" s="161"/>
      <c r="I29" s="161"/>
      <c r="J29" s="162"/>
      <c r="K29" s="147">
        <f>K30</f>
        <v>240.1</v>
      </c>
      <c r="L29" s="148"/>
      <c r="M29" s="109"/>
      <c r="N29" s="109"/>
      <c r="O29" s="109"/>
      <c r="P29" s="109"/>
      <c r="Q29" s="109"/>
      <c r="R29" s="109"/>
      <c r="S29" s="88"/>
      <c r="T29" s="88"/>
      <c r="U29" s="89"/>
    </row>
    <row r="30" spans="1:21" s="90" customFormat="1" ht="15" customHeight="1">
      <c r="A30" s="168" t="s">
        <v>215</v>
      </c>
      <c r="B30" s="169"/>
      <c r="C30" s="169"/>
      <c r="D30" s="170"/>
      <c r="E30" s="171" t="s">
        <v>21</v>
      </c>
      <c r="F30" s="172"/>
      <c r="G30" s="172"/>
      <c r="H30" s="172"/>
      <c r="I30" s="172"/>
      <c r="J30" s="173"/>
      <c r="K30" s="174">
        <v>240.1</v>
      </c>
      <c r="L30" s="175"/>
      <c r="M30" s="91"/>
      <c r="N30" s="91"/>
      <c r="O30" s="91"/>
      <c r="P30" s="91"/>
      <c r="Q30" s="91"/>
      <c r="R30" s="91"/>
      <c r="S30" s="88"/>
      <c r="T30" s="88"/>
      <c r="U30" s="89"/>
    </row>
    <row r="31" spans="1:21" s="90" customFormat="1" ht="24.75" customHeight="1">
      <c r="A31" s="163" t="s">
        <v>233</v>
      </c>
      <c r="B31" s="164"/>
      <c r="C31" s="164"/>
      <c r="D31" s="165"/>
      <c r="E31" s="160" t="s">
        <v>234</v>
      </c>
      <c r="F31" s="161"/>
      <c r="G31" s="161"/>
      <c r="H31" s="161"/>
      <c r="I31" s="161"/>
      <c r="J31" s="162"/>
      <c r="K31" s="147">
        <f>K32</f>
        <v>1683.1</v>
      </c>
      <c r="L31" s="148"/>
      <c r="M31" s="109"/>
      <c r="N31" s="109"/>
      <c r="O31" s="109"/>
      <c r="P31" s="109"/>
      <c r="Q31" s="109"/>
      <c r="R31" s="109"/>
      <c r="S31" s="88"/>
      <c r="T31" s="88"/>
      <c r="U31" s="89"/>
    </row>
    <row r="32" spans="1:21" s="90" customFormat="1" ht="28.5" customHeight="1">
      <c r="A32" s="168" t="s">
        <v>216</v>
      </c>
      <c r="B32" s="169"/>
      <c r="C32" s="169"/>
      <c r="D32" s="170"/>
      <c r="E32" s="171" t="s">
        <v>208</v>
      </c>
      <c r="F32" s="172"/>
      <c r="G32" s="172"/>
      <c r="H32" s="172"/>
      <c r="I32" s="172"/>
      <c r="J32" s="173"/>
      <c r="K32" s="174">
        <v>1683.1</v>
      </c>
      <c r="L32" s="175"/>
      <c r="M32" s="91"/>
      <c r="N32" s="91"/>
      <c r="O32" s="91"/>
      <c r="P32" s="91"/>
      <c r="Q32" s="91"/>
      <c r="R32" s="91"/>
      <c r="S32" s="88"/>
      <c r="T32" s="88"/>
      <c r="U32" s="89"/>
    </row>
    <row r="33" spans="1:21" s="90" customFormat="1" ht="28.5" customHeight="1">
      <c r="A33" s="157" t="s">
        <v>227</v>
      </c>
      <c r="B33" s="158"/>
      <c r="C33" s="158"/>
      <c r="D33" s="159"/>
      <c r="E33" s="160" t="s">
        <v>226</v>
      </c>
      <c r="F33" s="161"/>
      <c r="G33" s="161"/>
      <c r="H33" s="161"/>
      <c r="I33" s="161"/>
      <c r="J33" s="162"/>
      <c r="K33" s="147">
        <f>K34</f>
        <v>475.6</v>
      </c>
      <c r="L33" s="148"/>
      <c r="M33" s="109"/>
      <c r="N33" s="109"/>
      <c r="O33" s="109"/>
      <c r="P33" s="109"/>
      <c r="Q33" s="109"/>
      <c r="R33" s="109"/>
      <c r="S33" s="88"/>
      <c r="T33" s="88"/>
      <c r="U33" s="89"/>
    </row>
    <row r="34" spans="1:21" s="90" customFormat="1" ht="20.25" customHeight="1">
      <c r="A34" s="163" t="s">
        <v>235</v>
      </c>
      <c r="B34" s="164"/>
      <c r="C34" s="164"/>
      <c r="D34" s="165"/>
      <c r="E34" s="160" t="s">
        <v>236</v>
      </c>
      <c r="F34" s="161"/>
      <c r="G34" s="161"/>
      <c r="H34" s="161"/>
      <c r="I34" s="161"/>
      <c r="J34" s="162"/>
      <c r="K34" s="174">
        <f>K35</f>
        <v>475.6</v>
      </c>
      <c r="L34" s="175"/>
      <c r="M34" s="109"/>
      <c r="N34" s="109"/>
      <c r="O34" s="109"/>
      <c r="P34" s="109"/>
      <c r="Q34" s="109"/>
      <c r="R34" s="109"/>
      <c r="S34" s="88"/>
      <c r="T34" s="88"/>
      <c r="U34" s="89"/>
    </row>
    <row r="35" spans="1:21" s="90" customFormat="1" ht="28.5" customHeight="1">
      <c r="A35" s="195" t="s">
        <v>230</v>
      </c>
      <c r="B35" s="196"/>
      <c r="C35" s="196"/>
      <c r="D35" s="197"/>
      <c r="E35" s="190" t="s">
        <v>218</v>
      </c>
      <c r="F35" s="198"/>
      <c r="G35" s="198"/>
      <c r="H35" s="198"/>
      <c r="I35" s="198"/>
      <c r="J35" s="199"/>
      <c r="K35" s="174">
        <v>475.6</v>
      </c>
      <c r="L35" s="175"/>
      <c r="M35" s="107"/>
      <c r="N35" s="107"/>
      <c r="O35" s="107"/>
      <c r="P35" s="107"/>
      <c r="Q35" s="107"/>
      <c r="R35" s="107"/>
      <c r="S35" s="88"/>
      <c r="T35" s="88"/>
      <c r="U35" s="89"/>
    </row>
    <row r="36" spans="1:21" s="99" customFormat="1" ht="20.25" customHeight="1">
      <c r="A36" s="157" t="s">
        <v>228</v>
      </c>
      <c r="B36" s="158"/>
      <c r="C36" s="158"/>
      <c r="D36" s="159"/>
      <c r="E36" s="160" t="s">
        <v>229</v>
      </c>
      <c r="F36" s="161"/>
      <c r="G36" s="161"/>
      <c r="H36" s="161"/>
      <c r="I36" s="161"/>
      <c r="J36" s="162"/>
      <c r="K36" s="166">
        <f>K37</f>
        <v>82.3</v>
      </c>
      <c r="L36" s="167"/>
      <c r="M36" s="87"/>
      <c r="N36" s="87"/>
      <c r="O36" s="87"/>
      <c r="P36" s="87"/>
      <c r="Q36" s="87"/>
      <c r="R36" s="87"/>
      <c r="S36" s="97"/>
      <c r="T36" s="97"/>
      <c r="U36" s="98"/>
    </row>
    <row r="37" spans="1:21" s="99" customFormat="1" ht="27" customHeight="1">
      <c r="A37" s="163" t="s">
        <v>237</v>
      </c>
      <c r="B37" s="164"/>
      <c r="C37" s="164"/>
      <c r="D37" s="165"/>
      <c r="E37" s="160" t="s">
        <v>238</v>
      </c>
      <c r="F37" s="161"/>
      <c r="G37" s="161"/>
      <c r="H37" s="161"/>
      <c r="I37" s="161"/>
      <c r="J37" s="162"/>
      <c r="K37" s="147">
        <f>K38</f>
        <v>82.3</v>
      </c>
      <c r="L37" s="148"/>
      <c r="M37" s="110"/>
      <c r="N37" s="110"/>
      <c r="O37" s="110"/>
      <c r="P37" s="110"/>
      <c r="Q37" s="110"/>
      <c r="R37" s="110"/>
      <c r="S37" s="97"/>
      <c r="T37" s="97"/>
      <c r="U37" s="98"/>
    </row>
    <row r="38" spans="1:21" s="99" customFormat="1" ht="27.75" customHeight="1">
      <c r="A38" s="163" t="s">
        <v>217</v>
      </c>
      <c r="B38" s="164"/>
      <c r="C38" s="164"/>
      <c r="D38" s="165"/>
      <c r="E38" s="190" t="s">
        <v>209</v>
      </c>
      <c r="F38" s="191"/>
      <c r="G38" s="191"/>
      <c r="H38" s="191"/>
      <c r="I38" s="191"/>
      <c r="J38" s="192"/>
      <c r="K38" s="193">
        <v>82.3</v>
      </c>
      <c r="L38" s="194"/>
      <c r="M38" s="87"/>
      <c r="N38" s="87"/>
      <c r="O38" s="87"/>
      <c r="P38" s="87"/>
      <c r="Q38" s="87"/>
      <c r="R38" s="87"/>
      <c r="S38" s="97"/>
      <c r="T38" s="97"/>
      <c r="U38" s="98"/>
    </row>
    <row r="39" spans="1:21" s="99" customFormat="1" ht="16.5" customHeight="1">
      <c r="A39" s="157" t="s">
        <v>275</v>
      </c>
      <c r="B39" s="158"/>
      <c r="C39" s="158"/>
      <c r="D39" s="159"/>
      <c r="E39" s="160" t="s">
        <v>276</v>
      </c>
      <c r="F39" s="161"/>
      <c r="G39" s="161"/>
      <c r="H39" s="161"/>
      <c r="I39" s="161"/>
      <c r="J39" s="162"/>
      <c r="K39" s="215">
        <f>K40</f>
        <v>29</v>
      </c>
      <c r="L39" s="260"/>
      <c r="M39" s="145"/>
      <c r="N39" s="145"/>
      <c r="O39" s="145"/>
      <c r="P39" s="145"/>
      <c r="Q39" s="145"/>
      <c r="R39" s="145"/>
      <c r="S39" s="97"/>
      <c r="T39" s="97"/>
      <c r="U39" s="98"/>
    </row>
    <row r="40" spans="1:21" s="99" customFormat="1" ht="14.25" customHeight="1">
      <c r="A40" s="163" t="s">
        <v>278</v>
      </c>
      <c r="B40" s="164"/>
      <c r="C40" s="164"/>
      <c r="D40" s="165"/>
      <c r="E40" s="190" t="s">
        <v>277</v>
      </c>
      <c r="F40" s="198"/>
      <c r="G40" s="198"/>
      <c r="H40" s="198"/>
      <c r="I40" s="198"/>
      <c r="J40" s="199"/>
      <c r="K40" s="193">
        <v>29</v>
      </c>
      <c r="L40" s="230"/>
      <c r="M40" s="145"/>
      <c r="N40" s="145"/>
      <c r="O40" s="145"/>
      <c r="P40" s="145"/>
      <c r="Q40" s="145"/>
      <c r="R40" s="145"/>
      <c r="S40" s="97"/>
      <c r="T40" s="97"/>
      <c r="U40" s="98"/>
    </row>
    <row r="41" spans="1:21" ht="23.25" customHeight="1" thickBot="1">
      <c r="A41" s="183"/>
      <c r="B41" s="184"/>
      <c r="C41" s="184"/>
      <c r="D41" s="185"/>
      <c r="E41" s="186" t="s">
        <v>210</v>
      </c>
      <c r="F41" s="187"/>
      <c r="G41" s="187"/>
      <c r="H41" s="187"/>
      <c r="I41" s="187"/>
      <c r="J41" s="187"/>
      <c r="K41" s="188">
        <f>K5+K26</f>
        <v>5656.46</v>
      </c>
      <c r="L41" s="189"/>
      <c r="M41" s="179"/>
      <c r="N41" s="179"/>
      <c r="O41" s="179"/>
      <c r="P41" s="179"/>
      <c r="Q41" s="179"/>
      <c r="R41" s="179"/>
      <c r="S41" s="85"/>
      <c r="T41" s="85"/>
      <c r="U41" s="86"/>
    </row>
    <row r="42" spans="1:21" ht="14.25" hidden="1">
      <c r="A42" s="180"/>
      <c r="B42" s="180"/>
      <c r="C42" s="180"/>
      <c r="D42" s="180"/>
      <c r="E42" s="181"/>
      <c r="F42" s="181"/>
      <c r="G42" s="181"/>
      <c r="H42" s="181"/>
      <c r="I42" s="181"/>
      <c r="J42" s="181"/>
      <c r="K42" s="100"/>
      <c r="L42" s="100"/>
    </row>
    <row r="43" spans="1:21" ht="14.25" hidden="1">
      <c r="A43" s="178"/>
      <c r="B43" s="178"/>
      <c r="C43" s="178"/>
      <c r="D43" s="178"/>
      <c r="E43" s="177"/>
      <c r="F43" s="177"/>
      <c r="G43" s="177"/>
      <c r="H43" s="177"/>
      <c r="I43" s="177"/>
      <c r="J43" s="177"/>
      <c r="K43" s="182"/>
      <c r="L43" s="182"/>
    </row>
    <row r="44" spans="1:21" hidden="1">
      <c r="A44" s="178"/>
      <c r="B44" s="178"/>
      <c r="C44" s="178"/>
      <c r="D44" s="178"/>
      <c r="E44" s="177"/>
      <c r="F44" s="177"/>
      <c r="G44" s="177"/>
      <c r="H44" s="177"/>
      <c r="I44" s="177"/>
      <c r="J44" s="177"/>
      <c r="K44" s="176"/>
      <c r="L44" s="176"/>
    </row>
    <row r="45" spans="1:21" hidden="1">
      <c r="A45" s="178"/>
      <c r="B45" s="178"/>
      <c r="C45" s="178"/>
      <c r="D45" s="178"/>
      <c r="E45" s="177"/>
      <c r="F45" s="177"/>
      <c r="G45" s="177"/>
      <c r="H45" s="177"/>
      <c r="I45" s="177"/>
      <c r="J45" s="177"/>
      <c r="K45" s="176"/>
      <c r="L45" s="176"/>
    </row>
    <row r="46" spans="1:21" hidden="1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6"/>
      <c r="L46" s="176"/>
    </row>
    <row r="47" spans="1:21" hidden="1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6"/>
      <c r="L47" s="176"/>
    </row>
    <row r="48" spans="1:21" hidden="1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6"/>
      <c r="L48" s="176"/>
    </row>
    <row r="49" spans="1:12" hidden="1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6"/>
      <c r="L49" s="176"/>
    </row>
    <row r="50" spans="1:12" hidden="1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6"/>
      <c r="L50" s="176"/>
    </row>
    <row r="51" spans="1:12" hidden="1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6"/>
      <c r="L51" s="176"/>
    </row>
    <row r="52" spans="1:12" ht="12" hidden="1" customHeight="1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6"/>
      <c r="L52" s="176"/>
    </row>
    <row r="53" spans="1:12" ht="114" hidden="1" customHeight="1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6"/>
      <c r="L53" s="176"/>
    </row>
    <row r="54" spans="1:12" hidden="1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6"/>
      <c r="L54" s="176"/>
    </row>
    <row r="55" spans="1:12" hidden="1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6"/>
      <c r="L55" s="176"/>
    </row>
    <row r="56" spans="1:12" hidden="1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6"/>
      <c r="L56" s="176"/>
    </row>
    <row r="57" spans="1:12" hidden="1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6"/>
      <c r="L57" s="176"/>
    </row>
    <row r="58" spans="1:12" hidden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6"/>
      <c r="L58" s="176"/>
    </row>
    <row r="59" spans="1:12" hidden="1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6"/>
      <c r="L59" s="176"/>
    </row>
    <row r="60" spans="1:12" hidden="1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6"/>
      <c r="L60" s="176"/>
    </row>
    <row r="61" spans="1:12" hidden="1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6"/>
      <c r="L61" s="176"/>
    </row>
    <row r="62" spans="1:12">
      <c r="K62" s="176"/>
      <c r="L62" s="176"/>
    </row>
  </sheetData>
  <mergeCells count="215">
    <mergeCell ref="A39:D39"/>
    <mergeCell ref="E39:J39"/>
    <mergeCell ref="K39:L39"/>
    <mergeCell ref="E40:J40"/>
    <mergeCell ref="A40:D40"/>
    <mergeCell ref="K40:L40"/>
    <mergeCell ref="O4:P4"/>
    <mergeCell ref="Q4:R4"/>
    <mergeCell ref="A5:D5"/>
    <mergeCell ref="E5:J5"/>
    <mergeCell ref="K5:L5"/>
    <mergeCell ref="M5:N5"/>
    <mergeCell ref="O5:P5"/>
    <mergeCell ref="Q5:R5"/>
    <mergeCell ref="O6:P6"/>
    <mergeCell ref="A7:D7"/>
    <mergeCell ref="E7:J7"/>
    <mergeCell ref="K7:L7"/>
    <mergeCell ref="M7:N7"/>
    <mergeCell ref="O7:P7"/>
    <mergeCell ref="Q7:R7"/>
    <mergeCell ref="E8:J8"/>
    <mergeCell ref="K8:L8"/>
    <mergeCell ref="E9:J9"/>
    <mergeCell ref="J1:L1"/>
    <mergeCell ref="A2:L2"/>
    <mergeCell ref="A4:D4"/>
    <mergeCell ref="E4:J4"/>
    <mergeCell ref="K4:L4"/>
    <mergeCell ref="M4:N4"/>
    <mergeCell ref="A6:D6"/>
    <mergeCell ref="E6:J6"/>
    <mergeCell ref="K6:L6"/>
    <mergeCell ref="M6:N6"/>
    <mergeCell ref="K9:L9"/>
    <mergeCell ref="A10:D10"/>
    <mergeCell ref="E10:J10"/>
    <mergeCell ref="K10:L10"/>
    <mergeCell ref="M10:N10"/>
    <mergeCell ref="O10:P10"/>
    <mergeCell ref="Q10:R10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8:D18"/>
    <mergeCell ref="E18:J18"/>
    <mergeCell ref="K18:L18"/>
    <mergeCell ref="M18:N18"/>
    <mergeCell ref="O18:P18"/>
    <mergeCell ref="Q18:R18"/>
    <mergeCell ref="A16:D16"/>
    <mergeCell ref="E16:J16"/>
    <mergeCell ref="K16:L16"/>
    <mergeCell ref="A17:D17"/>
    <mergeCell ref="E17:J17"/>
    <mergeCell ref="K17:L17"/>
    <mergeCell ref="A19:D19"/>
    <mergeCell ref="E19:J19"/>
    <mergeCell ref="K19:L19"/>
    <mergeCell ref="M19:N19"/>
    <mergeCell ref="Q19:R19"/>
    <mergeCell ref="A20:D20"/>
    <mergeCell ref="E20:J20"/>
    <mergeCell ref="K20:L20"/>
    <mergeCell ref="M20:N20"/>
    <mergeCell ref="O20:P20"/>
    <mergeCell ref="E22:J22"/>
    <mergeCell ref="K22:L22"/>
    <mergeCell ref="A23:D23"/>
    <mergeCell ref="E23:J23"/>
    <mergeCell ref="K23:L23"/>
    <mergeCell ref="M23:N23"/>
    <mergeCell ref="Q20:R20"/>
    <mergeCell ref="A21:D21"/>
    <mergeCell ref="E21:J21"/>
    <mergeCell ref="K21:L21"/>
    <mergeCell ref="A26:D26"/>
    <mergeCell ref="E26:J26"/>
    <mergeCell ref="K26:L26"/>
    <mergeCell ref="M26:N26"/>
    <mergeCell ref="O26:P26"/>
    <mergeCell ref="Q26:R26"/>
    <mergeCell ref="O23:P23"/>
    <mergeCell ref="Q23:R23"/>
    <mergeCell ref="A24:D24"/>
    <mergeCell ref="E24:J24"/>
    <mergeCell ref="K24:L24"/>
    <mergeCell ref="A25:D25"/>
    <mergeCell ref="E25:J25"/>
    <mergeCell ref="K25:L25"/>
    <mergeCell ref="A38:D38"/>
    <mergeCell ref="E38:J38"/>
    <mergeCell ref="K38:L38"/>
    <mergeCell ref="A32:D32"/>
    <mergeCell ref="E32:J32"/>
    <mergeCell ref="K32:L32"/>
    <mergeCell ref="A36:D36"/>
    <mergeCell ref="E36:J36"/>
    <mergeCell ref="K36:L36"/>
    <mergeCell ref="A35:D35"/>
    <mergeCell ref="E35:J35"/>
    <mergeCell ref="K35:L35"/>
    <mergeCell ref="A37:D37"/>
    <mergeCell ref="E37:J37"/>
    <mergeCell ref="K37:L37"/>
    <mergeCell ref="K34:L34"/>
    <mergeCell ref="K33:L33"/>
    <mergeCell ref="A34:D34"/>
    <mergeCell ref="E34:J34"/>
    <mergeCell ref="A44:D44"/>
    <mergeCell ref="E44:J44"/>
    <mergeCell ref="K44:L44"/>
    <mergeCell ref="A45:D45"/>
    <mergeCell ref="E45:J45"/>
    <mergeCell ref="K45:L45"/>
    <mergeCell ref="M41:N41"/>
    <mergeCell ref="O41:P41"/>
    <mergeCell ref="Q41:R41"/>
    <mergeCell ref="A42:D42"/>
    <mergeCell ref="E42:J42"/>
    <mergeCell ref="A43:D43"/>
    <mergeCell ref="E43:J43"/>
    <mergeCell ref="K43:L43"/>
    <mergeCell ref="A41:D41"/>
    <mergeCell ref="E41:J41"/>
    <mergeCell ref="K41:L41"/>
    <mergeCell ref="A48:D48"/>
    <mergeCell ref="E48:J48"/>
    <mergeCell ref="K48:L48"/>
    <mergeCell ref="A49:D49"/>
    <mergeCell ref="E49:J49"/>
    <mergeCell ref="K49:L49"/>
    <mergeCell ref="A46:D46"/>
    <mergeCell ref="E46:J46"/>
    <mergeCell ref="K46:L46"/>
    <mergeCell ref="A47:D47"/>
    <mergeCell ref="E47:J47"/>
    <mergeCell ref="K47:L47"/>
    <mergeCell ref="A52:D52"/>
    <mergeCell ref="E52:J52"/>
    <mergeCell ref="K52:L52"/>
    <mergeCell ref="A53:D53"/>
    <mergeCell ref="E53:J53"/>
    <mergeCell ref="K53:L53"/>
    <mergeCell ref="A50:D50"/>
    <mergeCell ref="E50:J50"/>
    <mergeCell ref="K50:L50"/>
    <mergeCell ref="A51:D51"/>
    <mergeCell ref="E51:J51"/>
    <mergeCell ref="K51:L51"/>
    <mergeCell ref="A56:D56"/>
    <mergeCell ref="E56:J56"/>
    <mergeCell ref="K56:L56"/>
    <mergeCell ref="A57:D57"/>
    <mergeCell ref="E57:J57"/>
    <mergeCell ref="K57:L57"/>
    <mergeCell ref="A54:D54"/>
    <mergeCell ref="E54:J54"/>
    <mergeCell ref="K54:L54"/>
    <mergeCell ref="A55:D55"/>
    <mergeCell ref="E55:J55"/>
    <mergeCell ref="K55:L55"/>
    <mergeCell ref="K62:L62"/>
    <mergeCell ref="A60:D60"/>
    <mergeCell ref="E60:J60"/>
    <mergeCell ref="K60:L60"/>
    <mergeCell ref="A61:D61"/>
    <mergeCell ref="E61:J61"/>
    <mergeCell ref="K61:L61"/>
    <mergeCell ref="A58:D58"/>
    <mergeCell ref="E58:J58"/>
    <mergeCell ref="K58:L58"/>
    <mergeCell ref="A59:D59"/>
    <mergeCell ref="E59:J59"/>
    <mergeCell ref="K59:L59"/>
    <mergeCell ref="K31:L31"/>
    <mergeCell ref="K29:L29"/>
    <mergeCell ref="K27:L27"/>
    <mergeCell ref="A27:D27"/>
    <mergeCell ref="E27:J27"/>
    <mergeCell ref="A33:D33"/>
    <mergeCell ref="E33:J33"/>
    <mergeCell ref="A29:D29"/>
    <mergeCell ref="E29:J29"/>
    <mergeCell ref="A31:D31"/>
    <mergeCell ref="E31:J31"/>
    <mergeCell ref="A28:D28"/>
    <mergeCell ref="E28:J28"/>
    <mergeCell ref="K28:L28"/>
    <mergeCell ref="A30:D30"/>
    <mergeCell ref="E30:J30"/>
    <mergeCell ref="K30:L30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317"/>
  <sheetViews>
    <sheetView topLeftCell="A32" workbookViewId="0">
      <selection activeCell="D40" sqref="D40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3" customWidth="1"/>
    <col min="5" max="5" width="5.5703125" customWidth="1"/>
    <col min="6" max="6" width="12.140625" style="8" customWidth="1"/>
    <col min="7" max="7" width="9.140625" hidden="1" customWidth="1"/>
  </cols>
  <sheetData>
    <row r="1" spans="1:12" ht="15.75" customHeight="1">
      <c r="A1" s="9"/>
      <c r="B1" s="9"/>
      <c r="C1" s="9"/>
      <c r="D1" s="37"/>
      <c r="E1" s="279" t="s">
        <v>148</v>
      </c>
      <c r="F1" s="279"/>
      <c r="G1" s="1"/>
      <c r="H1" s="1"/>
      <c r="I1" s="9"/>
      <c r="J1" s="9"/>
      <c r="K1" s="9"/>
      <c r="L1" s="9"/>
    </row>
    <row r="2" spans="1:12" ht="45.75" customHeight="1">
      <c r="A2" s="9"/>
      <c r="B2" s="21"/>
      <c r="C2" s="21"/>
      <c r="D2" s="279" t="s">
        <v>280</v>
      </c>
      <c r="E2" s="279"/>
      <c r="F2" s="279"/>
      <c r="G2" s="1"/>
      <c r="H2" s="1"/>
      <c r="I2" s="1"/>
      <c r="J2" s="9"/>
      <c r="K2" s="9"/>
      <c r="L2" s="9"/>
    </row>
    <row r="3" spans="1:12" ht="15.75" customHeight="1">
      <c r="A3" s="288" t="s">
        <v>104</v>
      </c>
      <c r="B3" s="288"/>
      <c r="C3" s="288"/>
      <c r="D3" s="288"/>
      <c r="E3" s="288"/>
      <c r="F3" s="288"/>
      <c r="G3" s="288"/>
      <c r="H3" s="9"/>
      <c r="I3" s="9"/>
      <c r="J3" s="9"/>
      <c r="K3" s="9"/>
      <c r="L3" s="9"/>
    </row>
    <row r="4" spans="1:12" ht="15.75" customHeight="1">
      <c r="A4" s="288" t="s">
        <v>254</v>
      </c>
      <c r="B4" s="288"/>
      <c r="C4" s="288"/>
      <c r="D4" s="288"/>
      <c r="E4" s="288"/>
      <c r="F4" s="288"/>
      <c r="G4" s="288"/>
      <c r="H4" s="9"/>
      <c r="I4" s="9"/>
      <c r="J4" s="9"/>
      <c r="K4" s="9"/>
      <c r="L4" s="9"/>
    </row>
    <row r="5" spans="1:12" ht="20.25" customHeight="1">
      <c r="A5" s="288" t="s">
        <v>103</v>
      </c>
      <c r="B5" s="288"/>
      <c r="C5" s="288"/>
      <c r="D5" s="288"/>
      <c r="E5" s="288"/>
      <c r="F5" s="288"/>
      <c r="G5" s="288"/>
      <c r="H5" s="9"/>
      <c r="I5" s="9"/>
      <c r="J5" s="9"/>
      <c r="K5" s="9"/>
      <c r="L5" s="9"/>
    </row>
    <row r="6" spans="1:12" ht="12.75">
      <c r="A6" s="9"/>
      <c r="B6" s="9"/>
      <c r="C6" s="9"/>
      <c r="D6" s="37"/>
      <c r="E6" s="9"/>
      <c r="F6" s="22" t="s">
        <v>102</v>
      </c>
      <c r="G6" s="9"/>
      <c r="H6" s="9"/>
      <c r="I6" s="9"/>
      <c r="J6" s="9"/>
      <c r="K6" s="9"/>
      <c r="L6" s="9"/>
    </row>
    <row r="7" spans="1:12" ht="12.75" customHeight="1">
      <c r="A7" s="286" t="s">
        <v>0</v>
      </c>
      <c r="B7" s="289" t="s">
        <v>101</v>
      </c>
      <c r="C7" s="289" t="s">
        <v>100</v>
      </c>
      <c r="D7" s="280" t="s">
        <v>99</v>
      </c>
      <c r="E7" s="282" t="s">
        <v>98</v>
      </c>
      <c r="F7" s="284" t="s">
        <v>97</v>
      </c>
      <c r="G7" s="9"/>
      <c r="H7" s="9"/>
      <c r="I7" s="9"/>
      <c r="J7" s="9"/>
      <c r="K7" s="9"/>
      <c r="L7" s="9"/>
    </row>
    <row r="8" spans="1:12" ht="17.25" customHeight="1">
      <c r="A8" s="287"/>
      <c r="B8" s="290"/>
      <c r="C8" s="290"/>
      <c r="D8" s="281"/>
      <c r="E8" s="283"/>
      <c r="F8" s="285"/>
      <c r="G8" s="9"/>
      <c r="H8" s="9"/>
      <c r="I8" s="9"/>
      <c r="J8" s="9"/>
      <c r="K8" s="9"/>
      <c r="L8" s="9"/>
    </row>
    <row r="9" spans="1:12">
      <c r="A9" s="20" t="s">
        <v>96</v>
      </c>
      <c r="B9" s="11" t="s">
        <v>2</v>
      </c>
      <c r="C9" s="11" t="s">
        <v>2</v>
      </c>
      <c r="D9" s="38" t="s">
        <v>105</v>
      </c>
      <c r="E9" s="11" t="s">
        <v>1</v>
      </c>
      <c r="F9" s="45">
        <f>F10+F56+F62+F69+F88+F108+F120</f>
        <v>5723.65</v>
      </c>
      <c r="G9" s="9"/>
      <c r="H9" s="9"/>
      <c r="I9" s="9"/>
      <c r="J9" s="9"/>
      <c r="K9" s="9"/>
      <c r="L9" s="9"/>
    </row>
    <row r="10" spans="1:12">
      <c r="A10" s="23" t="s">
        <v>95</v>
      </c>
      <c r="B10" s="24" t="s">
        <v>4</v>
      </c>
      <c r="C10" s="24" t="s">
        <v>2</v>
      </c>
      <c r="D10" s="39" t="s">
        <v>105</v>
      </c>
      <c r="E10" s="24" t="s">
        <v>1</v>
      </c>
      <c r="F10" s="46">
        <f>F11+F16+F30+F43+F47+F35</f>
        <v>2607.9499999999998</v>
      </c>
      <c r="G10" s="9"/>
      <c r="H10" s="9"/>
      <c r="I10" s="9"/>
      <c r="J10" s="9"/>
      <c r="K10" s="9"/>
      <c r="L10" s="9"/>
    </row>
    <row r="11" spans="1:12" ht="28.5" customHeight="1">
      <c r="A11" s="28" t="s">
        <v>94</v>
      </c>
      <c r="B11" s="29" t="s">
        <v>4</v>
      </c>
      <c r="C11" s="29" t="s">
        <v>20</v>
      </c>
      <c r="D11" s="40" t="s">
        <v>105</v>
      </c>
      <c r="E11" s="29" t="s">
        <v>1</v>
      </c>
      <c r="F11" s="47">
        <f>F15</f>
        <v>491.9</v>
      </c>
      <c r="G11" s="9"/>
      <c r="H11" s="9"/>
      <c r="I11" s="9"/>
      <c r="J11" s="9"/>
      <c r="K11" s="9"/>
      <c r="L11" s="9"/>
    </row>
    <row r="12" spans="1:12" ht="21" customHeight="1">
      <c r="A12" s="103" t="s">
        <v>51</v>
      </c>
      <c r="B12" s="11" t="s">
        <v>4</v>
      </c>
      <c r="C12" s="11" t="s">
        <v>20</v>
      </c>
      <c r="D12" s="38" t="s">
        <v>106</v>
      </c>
      <c r="E12" s="11" t="s">
        <v>1</v>
      </c>
      <c r="F12" s="45">
        <f>F13</f>
        <v>491.9</v>
      </c>
      <c r="G12" s="9"/>
      <c r="H12" s="9"/>
      <c r="I12" s="9"/>
      <c r="J12" s="9"/>
      <c r="K12" s="9"/>
      <c r="L12" s="9"/>
    </row>
    <row r="13" spans="1:12" ht="25.5">
      <c r="A13" s="19" t="s">
        <v>46</v>
      </c>
      <c r="B13" s="11" t="s">
        <v>4</v>
      </c>
      <c r="C13" s="11" t="s">
        <v>20</v>
      </c>
      <c r="D13" s="38" t="s">
        <v>107</v>
      </c>
      <c r="E13" s="11" t="s">
        <v>1</v>
      </c>
      <c r="F13" s="45">
        <f>F14</f>
        <v>491.9</v>
      </c>
      <c r="G13" s="9"/>
      <c r="H13" s="9"/>
      <c r="I13" s="9"/>
      <c r="J13" s="9"/>
      <c r="K13" s="9"/>
      <c r="L13" s="9"/>
    </row>
    <row r="14" spans="1:12">
      <c r="A14" s="19" t="s">
        <v>93</v>
      </c>
      <c r="B14" s="11" t="s">
        <v>4</v>
      </c>
      <c r="C14" s="11" t="s">
        <v>20</v>
      </c>
      <c r="D14" s="38" t="s">
        <v>108</v>
      </c>
      <c r="E14" s="11" t="s">
        <v>1</v>
      </c>
      <c r="F14" s="45">
        <f>F15</f>
        <v>491.9</v>
      </c>
      <c r="G14" s="9"/>
      <c r="H14" s="9"/>
      <c r="I14" s="9"/>
      <c r="J14" s="9"/>
      <c r="K14" s="9"/>
      <c r="L14" s="9"/>
    </row>
    <row r="15" spans="1:12" ht="15.75" customHeight="1">
      <c r="A15" s="18" t="s">
        <v>80</v>
      </c>
      <c r="B15" s="11" t="s">
        <v>4</v>
      </c>
      <c r="C15" s="11" t="s">
        <v>20</v>
      </c>
      <c r="D15" s="38" t="s">
        <v>108</v>
      </c>
      <c r="E15" s="11" t="s">
        <v>16</v>
      </c>
      <c r="F15" s="45">
        <v>491.9</v>
      </c>
      <c r="G15" s="9"/>
      <c r="H15" s="9"/>
      <c r="I15" s="9"/>
      <c r="J15" s="9"/>
      <c r="K15" s="9"/>
      <c r="L15" s="9"/>
    </row>
    <row r="16" spans="1:12" ht="43.5" customHeight="1">
      <c r="A16" s="30" t="s">
        <v>92</v>
      </c>
      <c r="B16" s="127" t="s">
        <v>4</v>
      </c>
      <c r="C16" s="127" t="s">
        <v>42</v>
      </c>
      <c r="D16" s="128" t="s">
        <v>105</v>
      </c>
      <c r="E16" s="127" t="s">
        <v>1</v>
      </c>
      <c r="F16" s="129">
        <f>F17+F24</f>
        <v>1166.6499999999999</v>
      </c>
      <c r="G16" s="9"/>
      <c r="H16" s="9"/>
      <c r="I16" s="9"/>
      <c r="J16" s="9"/>
      <c r="K16" s="9"/>
      <c r="L16" s="9"/>
    </row>
    <row r="17" spans="1:12">
      <c r="A17" s="103" t="s">
        <v>51</v>
      </c>
      <c r="B17" s="11" t="s">
        <v>4</v>
      </c>
      <c r="C17" s="11" t="s">
        <v>42</v>
      </c>
      <c r="D17" s="38" t="s">
        <v>106</v>
      </c>
      <c r="E17" s="11" t="s">
        <v>1</v>
      </c>
      <c r="F17" s="48">
        <f>F18</f>
        <v>1166.6499999999999</v>
      </c>
      <c r="G17" s="9"/>
      <c r="H17" s="9"/>
      <c r="I17" s="9"/>
      <c r="J17" s="9"/>
      <c r="K17" s="9"/>
      <c r="L17" s="9"/>
    </row>
    <row r="18" spans="1:12" ht="25.5">
      <c r="A18" s="12" t="s">
        <v>46</v>
      </c>
      <c r="B18" s="11" t="s">
        <v>4</v>
      </c>
      <c r="C18" s="11" t="s">
        <v>42</v>
      </c>
      <c r="D18" s="38" t="s">
        <v>107</v>
      </c>
      <c r="E18" s="11" t="s">
        <v>1</v>
      </c>
      <c r="F18" s="45">
        <f>F19</f>
        <v>1166.6499999999999</v>
      </c>
      <c r="G18" s="9"/>
      <c r="H18" s="9"/>
      <c r="I18" s="9"/>
      <c r="J18" s="9"/>
      <c r="K18" s="9"/>
      <c r="L18" s="9"/>
    </row>
    <row r="19" spans="1:12" ht="25.5">
      <c r="A19" s="12" t="s">
        <v>91</v>
      </c>
      <c r="B19" s="11" t="s">
        <v>4</v>
      </c>
      <c r="C19" s="11" t="s">
        <v>42</v>
      </c>
      <c r="D19" s="38" t="s">
        <v>109</v>
      </c>
      <c r="E19" s="11" t="s">
        <v>1</v>
      </c>
      <c r="F19" s="45">
        <f>F20+F21+F23+F22</f>
        <v>1166.6499999999999</v>
      </c>
      <c r="G19" s="9"/>
      <c r="H19" s="9"/>
      <c r="I19" s="9"/>
      <c r="J19" s="9"/>
      <c r="K19" s="9"/>
      <c r="L19" s="9"/>
    </row>
    <row r="20" spans="1:12" ht="16.5" customHeight="1">
      <c r="A20" s="12" t="s">
        <v>80</v>
      </c>
      <c r="B20" s="11" t="s">
        <v>4</v>
      </c>
      <c r="C20" s="11" t="s">
        <v>42</v>
      </c>
      <c r="D20" s="38" t="s">
        <v>109</v>
      </c>
      <c r="E20" s="11" t="s">
        <v>16</v>
      </c>
      <c r="F20" s="45">
        <v>852</v>
      </c>
      <c r="G20" s="9"/>
      <c r="H20" s="9"/>
      <c r="I20" s="9"/>
      <c r="J20" s="9"/>
      <c r="K20" s="9"/>
      <c r="L20" s="9"/>
    </row>
    <row r="21" spans="1:12" ht="27.75" customHeight="1">
      <c r="A21" s="12" t="s">
        <v>44</v>
      </c>
      <c r="B21" s="11" t="s">
        <v>4</v>
      </c>
      <c r="C21" s="11" t="s">
        <v>42</v>
      </c>
      <c r="D21" s="38" t="s">
        <v>109</v>
      </c>
      <c r="E21" s="11" t="s">
        <v>43</v>
      </c>
      <c r="F21" s="45">
        <v>309.3</v>
      </c>
      <c r="G21" s="9"/>
      <c r="H21" s="9"/>
      <c r="I21" s="9"/>
      <c r="J21" s="9"/>
      <c r="K21" s="9"/>
      <c r="L21" s="9"/>
    </row>
    <row r="22" spans="1:12" ht="0.75" hidden="1" customHeight="1">
      <c r="A22" s="12" t="s">
        <v>22</v>
      </c>
      <c r="B22" s="11" t="s">
        <v>4</v>
      </c>
      <c r="C22" s="11" t="s">
        <v>42</v>
      </c>
      <c r="D22" s="38" t="s">
        <v>257</v>
      </c>
      <c r="E22" s="11" t="s">
        <v>70</v>
      </c>
      <c r="F22" s="45"/>
      <c r="G22" s="9"/>
      <c r="H22" s="9"/>
      <c r="I22" s="9"/>
      <c r="J22" s="9"/>
      <c r="K22" s="9"/>
      <c r="L22" s="9"/>
    </row>
    <row r="23" spans="1:12" ht="14.25" customHeight="1">
      <c r="A23" s="12" t="s">
        <v>66</v>
      </c>
      <c r="B23" s="11" t="s">
        <v>4</v>
      </c>
      <c r="C23" s="11" t="s">
        <v>42</v>
      </c>
      <c r="D23" s="38" t="s">
        <v>109</v>
      </c>
      <c r="E23" s="11" t="s">
        <v>52</v>
      </c>
      <c r="F23" s="45">
        <v>5.35</v>
      </c>
      <c r="G23" s="9"/>
      <c r="H23" s="9"/>
      <c r="I23" s="9"/>
      <c r="J23" s="9"/>
      <c r="K23" s="9"/>
      <c r="L23" s="9"/>
    </row>
    <row r="24" spans="1:12" ht="15.75" customHeight="1">
      <c r="A24" s="31" t="s">
        <v>110</v>
      </c>
      <c r="B24" s="11" t="s">
        <v>4</v>
      </c>
      <c r="C24" s="11" t="s">
        <v>42</v>
      </c>
      <c r="D24" s="38" t="s">
        <v>111</v>
      </c>
      <c r="E24" s="11" t="s">
        <v>1</v>
      </c>
      <c r="F24" s="45">
        <f>F25</f>
        <v>0</v>
      </c>
      <c r="G24" s="9"/>
      <c r="H24" s="9"/>
      <c r="I24" s="9"/>
      <c r="J24" s="9"/>
      <c r="K24" s="9"/>
      <c r="L24" s="9"/>
    </row>
    <row r="25" spans="1:12" ht="16.5" customHeight="1">
      <c r="A25" s="12" t="s">
        <v>46</v>
      </c>
      <c r="B25" s="11" t="s">
        <v>4</v>
      </c>
      <c r="C25" s="11" t="s">
        <v>42</v>
      </c>
      <c r="D25" s="38" t="s">
        <v>112</v>
      </c>
      <c r="E25" s="11" t="s">
        <v>1</v>
      </c>
      <c r="F25" s="45">
        <f>F26+F28</f>
        <v>0</v>
      </c>
      <c r="G25" s="9"/>
      <c r="H25" s="9"/>
      <c r="I25" s="9"/>
      <c r="J25" s="9"/>
      <c r="K25" s="9"/>
      <c r="L25" s="9"/>
    </row>
    <row r="26" spans="1:12" ht="26.25" customHeight="1">
      <c r="A26" s="12" t="s">
        <v>67</v>
      </c>
      <c r="B26" s="11" t="s">
        <v>4</v>
      </c>
      <c r="C26" s="11" t="s">
        <v>42</v>
      </c>
      <c r="D26" s="38" t="s">
        <v>258</v>
      </c>
      <c r="E26" s="11" t="s">
        <v>1</v>
      </c>
      <c r="F26" s="45">
        <f>F27</f>
        <v>0</v>
      </c>
      <c r="G26" s="9"/>
      <c r="H26" s="9"/>
      <c r="I26" s="9"/>
      <c r="J26" s="9"/>
      <c r="K26" s="9"/>
      <c r="L26" s="9"/>
    </row>
    <row r="27" spans="1:12" ht="16.5" customHeight="1">
      <c r="A27" s="12" t="s">
        <v>22</v>
      </c>
      <c r="B27" s="11" t="s">
        <v>4</v>
      </c>
      <c r="C27" s="11" t="s">
        <v>42</v>
      </c>
      <c r="D27" s="38" t="s">
        <v>258</v>
      </c>
      <c r="E27" s="11" t="s">
        <v>70</v>
      </c>
      <c r="F27" s="45">
        <v>0</v>
      </c>
      <c r="G27" s="9"/>
      <c r="H27" s="9"/>
      <c r="I27" s="9"/>
      <c r="J27" s="9"/>
      <c r="K27" s="9"/>
      <c r="L27" s="9"/>
    </row>
    <row r="28" spans="1:12" ht="19.5" customHeight="1">
      <c r="A28" s="12" t="s">
        <v>113</v>
      </c>
      <c r="B28" s="11" t="s">
        <v>4</v>
      </c>
      <c r="C28" s="11" t="s">
        <v>42</v>
      </c>
      <c r="D28" s="38" t="s">
        <v>259</v>
      </c>
      <c r="E28" s="11" t="s">
        <v>1</v>
      </c>
      <c r="F28" s="45">
        <f>F29</f>
        <v>0</v>
      </c>
      <c r="G28" s="9"/>
      <c r="H28" s="9"/>
      <c r="I28" s="9"/>
      <c r="J28" s="9"/>
      <c r="K28" s="9"/>
      <c r="L28" s="9"/>
    </row>
    <row r="29" spans="1:12" ht="17.25" customHeight="1">
      <c r="A29" s="12" t="s">
        <v>22</v>
      </c>
      <c r="B29" s="11" t="s">
        <v>4</v>
      </c>
      <c r="C29" s="11" t="s">
        <v>42</v>
      </c>
      <c r="D29" s="38" t="s">
        <v>259</v>
      </c>
      <c r="E29" s="11" t="s">
        <v>70</v>
      </c>
      <c r="F29" s="45">
        <v>0</v>
      </c>
      <c r="G29" s="9"/>
      <c r="H29" s="9"/>
      <c r="I29" s="9"/>
      <c r="J29" s="9"/>
      <c r="K29" s="9"/>
      <c r="L29" s="9"/>
    </row>
    <row r="30" spans="1:12" ht="33" customHeight="1">
      <c r="A30" s="30" t="s">
        <v>90</v>
      </c>
      <c r="B30" s="29" t="s">
        <v>4</v>
      </c>
      <c r="C30" s="29" t="s">
        <v>10</v>
      </c>
      <c r="D30" s="40" t="s">
        <v>105</v>
      </c>
      <c r="E30" s="29" t="s">
        <v>1</v>
      </c>
      <c r="F30" s="47">
        <f>F31</f>
        <v>2.5</v>
      </c>
      <c r="G30" s="9"/>
      <c r="H30" s="9"/>
      <c r="I30" s="9"/>
      <c r="J30" s="9"/>
      <c r="K30" s="9"/>
      <c r="L30" s="9"/>
    </row>
    <row r="31" spans="1:12">
      <c r="A31" s="103" t="s">
        <v>51</v>
      </c>
      <c r="B31" s="13" t="s">
        <v>4</v>
      </c>
      <c r="C31" s="13" t="s">
        <v>10</v>
      </c>
      <c r="D31" s="41" t="s">
        <v>106</v>
      </c>
      <c r="E31" s="13" t="s">
        <v>1</v>
      </c>
      <c r="F31" s="49">
        <f>F32</f>
        <v>2.5</v>
      </c>
      <c r="G31" s="9"/>
      <c r="H31" s="9"/>
      <c r="I31" s="9"/>
      <c r="J31" s="9"/>
      <c r="K31" s="9"/>
      <c r="L31" s="9"/>
    </row>
    <row r="32" spans="1:12" ht="26.25" customHeight="1">
      <c r="A32" s="12" t="s">
        <v>46</v>
      </c>
      <c r="B32" s="11" t="s">
        <v>4</v>
      </c>
      <c r="C32" s="11" t="s">
        <v>10</v>
      </c>
      <c r="D32" s="17" t="s">
        <v>107</v>
      </c>
      <c r="E32" s="11" t="s">
        <v>1</v>
      </c>
      <c r="F32" s="45">
        <f>F33</f>
        <v>2.5</v>
      </c>
      <c r="G32" s="9"/>
      <c r="H32" s="9"/>
      <c r="I32" s="9"/>
      <c r="J32" s="9"/>
      <c r="K32" s="9"/>
      <c r="L32" s="9"/>
    </row>
    <row r="33" spans="1:12" ht="26.25" customHeight="1">
      <c r="A33" s="12" t="s">
        <v>89</v>
      </c>
      <c r="B33" s="11" t="s">
        <v>4</v>
      </c>
      <c r="C33" s="11" t="s">
        <v>10</v>
      </c>
      <c r="D33" s="17" t="s">
        <v>260</v>
      </c>
      <c r="E33" s="11" t="s">
        <v>1</v>
      </c>
      <c r="F33" s="45">
        <f>F34</f>
        <v>2.5</v>
      </c>
      <c r="G33" s="9"/>
      <c r="H33" s="9"/>
      <c r="I33" s="9"/>
      <c r="J33" s="9"/>
      <c r="K33" s="9"/>
      <c r="L33" s="9"/>
    </row>
    <row r="34" spans="1:12">
      <c r="A34" s="12" t="s">
        <v>22</v>
      </c>
      <c r="B34" s="11" t="s">
        <v>4</v>
      </c>
      <c r="C34" s="11" t="s">
        <v>10</v>
      </c>
      <c r="D34" s="17" t="s">
        <v>260</v>
      </c>
      <c r="E34" s="11" t="s">
        <v>70</v>
      </c>
      <c r="F34" s="45">
        <v>2.5</v>
      </c>
      <c r="G34" s="9"/>
      <c r="H34" s="9"/>
      <c r="I34" s="9"/>
      <c r="J34" s="9"/>
      <c r="K34" s="9"/>
      <c r="L34" s="9"/>
    </row>
    <row r="35" spans="1:12" ht="15" customHeight="1">
      <c r="A35" s="130" t="s">
        <v>261</v>
      </c>
      <c r="B35" s="131" t="s">
        <v>4</v>
      </c>
      <c r="C35" s="131" t="s">
        <v>23</v>
      </c>
      <c r="D35" s="132" t="s">
        <v>105</v>
      </c>
      <c r="E35" s="131" t="s">
        <v>1</v>
      </c>
      <c r="F35" s="133">
        <f>F39+F42</f>
        <v>9.3000000000000007</v>
      </c>
      <c r="G35" s="9"/>
      <c r="H35" s="9"/>
      <c r="I35" s="9"/>
      <c r="J35" s="9"/>
      <c r="K35" s="9"/>
      <c r="L35" s="9"/>
    </row>
    <row r="36" spans="1:12">
      <c r="A36" s="31" t="s">
        <v>110</v>
      </c>
      <c r="B36" s="11" t="s">
        <v>4</v>
      </c>
      <c r="C36" s="11" t="s">
        <v>23</v>
      </c>
      <c r="D36" s="17" t="s">
        <v>111</v>
      </c>
      <c r="E36" s="11" t="s">
        <v>1</v>
      </c>
      <c r="F36" s="45">
        <f>F37</f>
        <v>0</v>
      </c>
      <c r="G36" s="9"/>
      <c r="H36" s="9"/>
      <c r="I36" s="9"/>
      <c r="J36" s="9"/>
      <c r="K36" s="9"/>
      <c r="L36" s="9"/>
    </row>
    <row r="37" spans="1:12" ht="25.5">
      <c r="A37" s="12" t="s">
        <v>46</v>
      </c>
      <c r="B37" s="11" t="s">
        <v>4</v>
      </c>
      <c r="C37" s="11" t="s">
        <v>23</v>
      </c>
      <c r="D37" s="17" t="s">
        <v>112</v>
      </c>
      <c r="E37" s="11" t="s">
        <v>1</v>
      </c>
      <c r="F37" s="45">
        <f>F38</f>
        <v>0</v>
      </c>
      <c r="G37" s="9"/>
      <c r="H37" s="9"/>
      <c r="I37" s="9"/>
      <c r="J37" s="9"/>
      <c r="K37" s="9"/>
      <c r="L37" s="9"/>
    </row>
    <row r="38" spans="1:12">
      <c r="A38" s="12" t="s">
        <v>45</v>
      </c>
      <c r="B38" s="11" t="s">
        <v>4</v>
      </c>
      <c r="C38" s="11" t="s">
        <v>23</v>
      </c>
      <c r="D38" s="17" t="s">
        <v>268</v>
      </c>
      <c r="E38" s="11" t="s">
        <v>1</v>
      </c>
      <c r="F38" s="45">
        <f>F39</f>
        <v>0</v>
      </c>
      <c r="G38" s="9"/>
      <c r="H38" s="9"/>
      <c r="I38" s="9"/>
      <c r="J38" s="9"/>
      <c r="K38" s="9"/>
      <c r="L38" s="9"/>
    </row>
    <row r="39" spans="1:12">
      <c r="A39" s="12" t="s">
        <v>66</v>
      </c>
      <c r="B39" s="11" t="s">
        <v>4</v>
      </c>
      <c r="C39" s="11" t="s">
        <v>23</v>
      </c>
      <c r="D39" s="17" t="s">
        <v>262</v>
      </c>
      <c r="E39" s="11" t="s">
        <v>52</v>
      </c>
      <c r="F39" s="45">
        <v>0</v>
      </c>
      <c r="G39" s="9"/>
      <c r="H39" s="9"/>
      <c r="I39" s="9"/>
      <c r="J39" s="9"/>
      <c r="K39" s="9"/>
      <c r="L39" s="9"/>
    </row>
    <row r="40" spans="1:12" ht="25.5">
      <c r="A40" s="12" t="s">
        <v>46</v>
      </c>
      <c r="B40" s="11" t="s">
        <v>4</v>
      </c>
      <c r="C40" s="11" t="s">
        <v>23</v>
      </c>
      <c r="D40" s="17" t="s">
        <v>112</v>
      </c>
      <c r="E40" s="11" t="s">
        <v>1</v>
      </c>
      <c r="F40" s="45">
        <f>F41</f>
        <v>9.3000000000000007</v>
      </c>
      <c r="G40" s="9"/>
      <c r="H40" s="9"/>
      <c r="I40" s="9"/>
      <c r="J40" s="9"/>
      <c r="K40" s="9"/>
      <c r="L40" s="9"/>
    </row>
    <row r="41" spans="1:12">
      <c r="A41" s="12" t="s">
        <v>45</v>
      </c>
      <c r="B41" s="11" t="s">
        <v>4</v>
      </c>
      <c r="C41" s="11" t="s">
        <v>23</v>
      </c>
      <c r="D41" s="17" t="s">
        <v>268</v>
      </c>
      <c r="E41" s="11" t="s">
        <v>1</v>
      </c>
      <c r="F41" s="45">
        <f>F42</f>
        <v>9.3000000000000007</v>
      </c>
      <c r="G41" s="9"/>
      <c r="H41" s="9"/>
      <c r="I41" s="9"/>
      <c r="J41" s="9"/>
      <c r="K41" s="9"/>
      <c r="L41" s="9"/>
    </row>
    <row r="42" spans="1:12">
      <c r="A42" s="12" t="s">
        <v>272</v>
      </c>
      <c r="B42" s="11" t="s">
        <v>4</v>
      </c>
      <c r="C42" s="11" t="s">
        <v>23</v>
      </c>
      <c r="D42" s="17" t="s">
        <v>262</v>
      </c>
      <c r="E42" s="11" t="s">
        <v>271</v>
      </c>
      <c r="F42" s="45">
        <v>9.3000000000000007</v>
      </c>
      <c r="G42" s="9"/>
      <c r="H42" s="9"/>
      <c r="I42" s="9"/>
      <c r="J42" s="9"/>
      <c r="K42" s="9"/>
      <c r="L42" s="9"/>
    </row>
    <row r="43" spans="1:12">
      <c r="A43" s="28" t="s">
        <v>88</v>
      </c>
      <c r="B43" s="29" t="s">
        <v>4</v>
      </c>
      <c r="C43" s="29" t="s">
        <v>15</v>
      </c>
      <c r="D43" s="40" t="s">
        <v>105</v>
      </c>
      <c r="E43" s="29" t="s">
        <v>1</v>
      </c>
      <c r="F43" s="50">
        <f>F44</f>
        <v>0</v>
      </c>
      <c r="G43" s="9"/>
      <c r="H43" s="9"/>
      <c r="I43" s="9"/>
      <c r="J43" s="9"/>
      <c r="K43" s="9"/>
      <c r="L43" s="9"/>
    </row>
    <row r="44" spans="1:12">
      <c r="A44" s="103" t="s">
        <v>51</v>
      </c>
      <c r="B44" s="13" t="s">
        <v>4</v>
      </c>
      <c r="C44" s="13" t="s">
        <v>15</v>
      </c>
      <c r="D44" s="41" t="s">
        <v>106</v>
      </c>
      <c r="E44" s="13" t="s">
        <v>1</v>
      </c>
      <c r="F44" s="49">
        <f>F45</f>
        <v>0</v>
      </c>
      <c r="G44" s="9"/>
      <c r="H44" s="9"/>
      <c r="I44" s="9"/>
      <c r="J44" s="9"/>
      <c r="K44" s="9"/>
      <c r="L44" s="9"/>
    </row>
    <row r="45" spans="1:12" ht="25.5">
      <c r="A45" s="12" t="s">
        <v>46</v>
      </c>
      <c r="B45" s="11" t="s">
        <v>4</v>
      </c>
      <c r="C45" s="11" t="s">
        <v>15</v>
      </c>
      <c r="D45" s="38" t="s">
        <v>107</v>
      </c>
      <c r="E45" s="11" t="s">
        <v>1</v>
      </c>
      <c r="F45" s="45">
        <f>F46</f>
        <v>0</v>
      </c>
      <c r="G45" s="9"/>
      <c r="H45" s="9"/>
      <c r="I45" s="9"/>
      <c r="J45" s="9"/>
      <c r="K45" s="9"/>
      <c r="L45" s="9"/>
    </row>
    <row r="46" spans="1:12">
      <c r="A46" s="12" t="s">
        <v>87</v>
      </c>
      <c r="B46" s="11" t="s">
        <v>4</v>
      </c>
      <c r="C46" s="11" t="s">
        <v>15</v>
      </c>
      <c r="D46" s="38" t="s">
        <v>114</v>
      </c>
      <c r="E46" s="11" t="s">
        <v>86</v>
      </c>
      <c r="F46" s="45">
        <v>0</v>
      </c>
      <c r="G46" s="9"/>
      <c r="H46" s="9"/>
      <c r="I46" s="9"/>
      <c r="J46" s="9"/>
      <c r="K46" s="9"/>
      <c r="L46" s="9"/>
    </row>
    <row r="47" spans="1:12">
      <c r="A47" s="32" t="s">
        <v>85</v>
      </c>
      <c r="B47" s="29" t="s">
        <v>4</v>
      </c>
      <c r="C47" s="29" t="s">
        <v>17</v>
      </c>
      <c r="D47" s="40" t="s">
        <v>105</v>
      </c>
      <c r="E47" s="29" t="s">
        <v>1</v>
      </c>
      <c r="F47" s="47">
        <f>F48+F53</f>
        <v>937.6</v>
      </c>
      <c r="G47" s="9"/>
      <c r="H47" s="9"/>
      <c r="I47" s="9"/>
      <c r="J47" s="9"/>
      <c r="K47" s="9"/>
      <c r="L47" s="9"/>
    </row>
    <row r="48" spans="1:12">
      <c r="A48" s="103" t="s">
        <v>51</v>
      </c>
      <c r="B48" s="13" t="s">
        <v>4</v>
      </c>
      <c r="C48" s="13" t="s">
        <v>17</v>
      </c>
      <c r="D48" s="41" t="s">
        <v>106</v>
      </c>
      <c r="E48" s="13" t="s">
        <v>1</v>
      </c>
      <c r="F48" s="49">
        <f>F49</f>
        <v>937.6</v>
      </c>
      <c r="G48" s="9"/>
      <c r="H48" s="9"/>
      <c r="I48" s="9"/>
      <c r="J48" s="9"/>
      <c r="K48" s="9"/>
      <c r="L48" s="9"/>
    </row>
    <row r="49" spans="1:12" ht="25.5">
      <c r="A49" s="12" t="s">
        <v>46</v>
      </c>
      <c r="B49" s="13" t="s">
        <v>4</v>
      </c>
      <c r="C49" s="13" t="s">
        <v>17</v>
      </c>
      <c r="D49" s="41" t="s">
        <v>107</v>
      </c>
      <c r="E49" s="13" t="s">
        <v>1</v>
      </c>
      <c r="F49" s="49">
        <f>F50+F51+F52</f>
        <v>937.6</v>
      </c>
      <c r="G49" s="9"/>
      <c r="H49" s="9"/>
      <c r="I49" s="9"/>
      <c r="J49" s="9"/>
      <c r="K49" s="9"/>
      <c r="L49" s="9"/>
    </row>
    <row r="50" spans="1:12" ht="24.75" customHeight="1">
      <c r="A50" s="14" t="s">
        <v>84</v>
      </c>
      <c r="B50" s="13" t="s">
        <v>4</v>
      </c>
      <c r="C50" s="13" t="s">
        <v>17</v>
      </c>
      <c r="D50" s="41" t="s">
        <v>115</v>
      </c>
      <c r="E50" s="13" t="s">
        <v>5</v>
      </c>
      <c r="F50" s="49">
        <v>560.70000000000005</v>
      </c>
      <c r="G50" s="9"/>
      <c r="H50" s="9"/>
      <c r="I50" s="9"/>
      <c r="J50" s="9"/>
      <c r="K50" s="9"/>
      <c r="L50" s="9"/>
    </row>
    <row r="51" spans="1:12" ht="25.5">
      <c r="A51" s="12" t="s">
        <v>44</v>
      </c>
      <c r="B51" s="13" t="s">
        <v>4</v>
      </c>
      <c r="C51" s="13" t="s">
        <v>17</v>
      </c>
      <c r="D51" s="41" t="s">
        <v>115</v>
      </c>
      <c r="E51" s="13" t="s">
        <v>43</v>
      </c>
      <c r="F51" s="49">
        <v>370.9</v>
      </c>
      <c r="G51" s="9"/>
      <c r="H51" s="9"/>
      <c r="I51" s="9"/>
      <c r="J51" s="9"/>
      <c r="K51" s="9"/>
      <c r="L51" s="9"/>
    </row>
    <row r="52" spans="1:12">
      <c r="A52" s="12" t="s">
        <v>66</v>
      </c>
      <c r="B52" s="13" t="s">
        <v>4</v>
      </c>
      <c r="C52" s="13" t="s">
        <v>17</v>
      </c>
      <c r="D52" s="41" t="s">
        <v>115</v>
      </c>
      <c r="E52" s="13" t="s">
        <v>52</v>
      </c>
      <c r="F52" s="49">
        <v>6</v>
      </c>
      <c r="G52" s="9"/>
      <c r="H52" s="9"/>
      <c r="I52" s="9"/>
      <c r="J52" s="9"/>
      <c r="K52" s="9"/>
      <c r="L52" s="9"/>
    </row>
    <row r="53" spans="1:12" ht="25.5">
      <c r="A53" s="12" t="s">
        <v>46</v>
      </c>
      <c r="B53" s="13" t="s">
        <v>4</v>
      </c>
      <c r="C53" s="13" t="s">
        <v>17</v>
      </c>
      <c r="D53" s="41" t="s">
        <v>130</v>
      </c>
      <c r="E53" s="13" t="s">
        <v>1</v>
      </c>
      <c r="F53" s="49">
        <f>F54</f>
        <v>0</v>
      </c>
      <c r="G53" s="9"/>
      <c r="H53" s="9"/>
      <c r="I53" s="9"/>
      <c r="J53" s="9"/>
      <c r="K53" s="9"/>
      <c r="L53" s="9"/>
    </row>
    <row r="54" spans="1:12">
      <c r="A54" s="12" t="s">
        <v>45</v>
      </c>
      <c r="B54" s="13" t="s">
        <v>4</v>
      </c>
      <c r="C54" s="13" t="s">
        <v>17</v>
      </c>
      <c r="D54" s="41" t="s">
        <v>131</v>
      </c>
      <c r="E54" s="13" t="s">
        <v>1</v>
      </c>
      <c r="F54" s="49">
        <f>F55</f>
        <v>0</v>
      </c>
      <c r="G54" s="9"/>
      <c r="H54" s="9"/>
      <c r="I54" s="9"/>
      <c r="J54" s="9"/>
      <c r="K54" s="9"/>
      <c r="L54" s="9"/>
    </row>
    <row r="55" spans="1:12" ht="25.5">
      <c r="A55" s="14" t="s">
        <v>84</v>
      </c>
      <c r="B55" s="13" t="s">
        <v>4</v>
      </c>
      <c r="C55" s="13" t="s">
        <v>17</v>
      </c>
      <c r="D55" s="41" t="s">
        <v>133</v>
      </c>
      <c r="E55" s="13" t="s">
        <v>5</v>
      </c>
      <c r="F55" s="49"/>
      <c r="G55" s="9"/>
      <c r="H55" s="9"/>
      <c r="I55" s="9"/>
      <c r="J55" s="9"/>
      <c r="K55" s="9"/>
      <c r="L55" s="9"/>
    </row>
    <row r="56" spans="1:12">
      <c r="A56" s="25" t="s">
        <v>83</v>
      </c>
      <c r="B56" s="24" t="s">
        <v>20</v>
      </c>
      <c r="C56" s="24" t="s">
        <v>2</v>
      </c>
      <c r="D56" s="39" t="s">
        <v>105</v>
      </c>
      <c r="E56" s="24" t="s">
        <v>1</v>
      </c>
      <c r="F56" s="46">
        <f>F57</f>
        <v>82.3</v>
      </c>
      <c r="G56" s="9"/>
      <c r="H56" s="9"/>
      <c r="I56" s="9"/>
      <c r="J56" s="9"/>
      <c r="K56" s="9"/>
      <c r="L56" s="9"/>
    </row>
    <row r="57" spans="1:12">
      <c r="A57" s="33" t="s">
        <v>82</v>
      </c>
      <c r="B57" s="29" t="s">
        <v>20</v>
      </c>
      <c r="C57" s="29" t="s">
        <v>7</v>
      </c>
      <c r="D57" s="40" t="s">
        <v>105</v>
      </c>
      <c r="E57" s="29" t="s">
        <v>1</v>
      </c>
      <c r="F57" s="47">
        <f>F58</f>
        <v>82.3</v>
      </c>
      <c r="G57" s="9"/>
      <c r="H57" s="9"/>
      <c r="I57" s="9"/>
      <c r="J57" s="9"/>
      <c r="K57" s="9"/>
      <c r="L57" s="9"/>
    </row>
    <row r="58" spans="1:12">
      <c r="A58" s="103" t="s">
        <v>51</v>
      </c>
      <c r="B58" s="11" t="s">
        <v>20</v>
      </c>
      <c r="C58" s="11" t="s">
        <v>7</v>
      </c>
      <c r="D58" s="38" t="s">
        <v>106</v>
      </c>
      <c r="E58" s="11" t="s">
        <v>1</v>
      </c>
      <c r="F58" s="45">
        <f>F59</f>
        <v>82.3</v>
      </c>
      <c r="G58" s="9"/>
      <c r="H58" s="9"/>
      <c r="I58" s="9"/>
      <c r="J58" s="9"/>
      <c r="K58" s="9"/>
      <c r="L58" s="9"/>
    </row>
    <row r="59" spans="1:12" ht="25.5">
      <c r="A59" s="12" t="s">
        <v>81</v>
      </c>
      <c r="B59" s="11" t="s">
        <v>20</v>
      </c>
      <c r="C59" s="11" t="s">
        <v>7</v>
      </c>
      <c r="D59" s="38" t="s">
        <v>118</v>
      </c>
      <c r="E59" s="11" t="s">
        <v>1</v>
      </c>
      <c r="F59" s="45">
        <f>F61+F60</f>
        <v>82.3</v>
      </c>
      <c r="G59" s="9"/>
      <c r="H59" s="9"/>
      <c r="I59" s="9"/>
      <c r="J59" s="9"/>
      <c r="K59" s="9"/>
      <c r="L59" s="9"/>
    </row>
    <row r="60" spans="1:12" ht="25.5">
      <c r="A60" s="12" t="s">
        <v>80</v>
      </c>
      <c r="B60" s="11" t="s">
        <v>20</v>
      </c>
      <c r="C60" s="11" t="s">
        <v>7</v>
      </c>
      <c r="D60" s="38" t="s">
        <v>118</v>
      </c>
      <c r="E60" s="11" t="s">
        <v>16</v>
      </c>
      <c r="F60" s="45">
        <v>76.2</v>
      </c>
      <c r="G60" s="9"/>
      <c r="H60" s="9"/>
      <c r="I60" s="9"/>
      <c r="J60" s="9"/>
      <c r="K60" s="9"/>
      <c r="L60" s="9"/>
    </row>
    <row r="61" spans="1:12" ht="25.5">
      <c r="A61" s="12" t="s">
        <v>44</v>
      </c>
      <c r="B61" s="11" t="s">
        <v>20</v>
      </c>
      <c r="C61" s="11" t="s">
        <v>7</v>
      </c>
      <c r="D61" s="38" t="s">
        <v>118</v>
      </c>
      <c r="E61" s="11" t="s">
        <v>43</v>
      </c>
      <c r="F61" s="45">
        <v>6.1</v>
      </c>
      <c r="G61" s="9"/>
      <c r="H61" s="9"/>
      <c r="I61" s="9"/>
      <c r="J61" s="9"/>
      <c r="K61" s="9"/>
      <c r="L61" s="9"/>
    </row>
    <row r="62" spans="1:12" ht="25.5">
      <c r="A62" s="26" t="s">
        <v>79</v>
      </c>
      <c r="B62" s="24" t="s">
        <v>7</v>
      </c>
      <c r="C62" s="24" t="s">
        <v>2</v>
      </c>
      <c r="D62" s="39" t="s">
        <v>105</v>
      </c>
      <c r="E62" s="24" t="s">
        <v>1</v>
      </c>
      <c r="F62" s="46">
        <f t="shared" ref="F62:F67" si="0">F63</f>
        <v>0</v>
      </c>
      <c r="G62" s="9"/>
      <c r="H62" s="9"/>
      <c r="I62" s="9"/>
      <c r="J62" s="9"/>
      <c r="K62" s="9"/>
      <c r="L62" s="9"/>
    </row>
    <row r="63" spans="1:12">
      <c r="A63" s="31" t="s">
        <v>110</v>
      </c>
      <c r="B63" s="11" t="s">
        <v>7</v>
      </c>
      <c r="C63" s="11" t="s">
        <v>2</v>
      </c>
      <c r="D63" s="38" t="s">
        <v>105</v>
      </c>
      <c r="E63" s="11" t="s">
        <v>1</v>
      </c>
      <c r="F63" s="45">
        <f t="shared" si="0"/>
        <v>0</v>
      </c>
      <c r="G63" s="9"/>
      <c r="H63" s="9"/>
      <c r="I63" s="9"/>
      <c r="J63" s="9"/>
      <c r="K63" s="9"/>
      <c r="L63" s="9"/>
    </row>
    <row r="64" spans="1:12">
      <c r="A64" s="34" t="s">
        <v>78</v>
      </c>
      <c r="B64" s="29" t="s">
        <v>7</v>
      </c>
      <c r="C64" s="29" t="s">
        <v>12</v>
      </c>
      <c r="D64" s="40" t="s">
        <v>105</v>
      </c>
      <c r="E64" s="29" t="s">
        <v>1</v>
      </c>
      <c r="F64" s="47">
        <f t="shared" si="0"/>
        <v>0</v>
      </c>
      <c r="G64" s="9"/>
      <c r="H64" s="9"/>
      <c r="I64" s="9"/>
      <c r="J64" s="9"/>
      <c r="K64" s="9"/>
      <c r="L64" s="9"/>
    </row>
    <row r="65" spans="1:12" ht="27">
      <c r="A65" s="104" t="s">
        <v>119</v>
      </c>
      <c r="B65" s="11" t="s">
        <v>7</v>
      </c>
      <c r="C65" s="11" t="s">
        <v>12</v>
      </c>
      <c r="D65" s="38" t="s">
        <v>105</v>
      </c>
      <c r="E65" s="11" t="s">
        <v>1</v>
      </c>
      <c r="F65" s="45">
        <f t="shared" si="0"/>
        <v>0</v>
      </c>
      <c r="G65" s="9"/>
      <c r="H65" s="9"/>
      <c r="I65" s="9"/>
      <c r="J65" s="9"/>
      <c r="K65" s="9"/>
      <c r="L65" s="9"/>
    </row>
    <row r="66" spans="1:12">
      <c r="A66" s="12" t="s">
        <v>45</v>
      </c>
      <c r="B66" s="11" t="s">
        <v>7</v>
      </c>
      <c r="C66" s="11" t="s">
        <v>12</v>
      </c>
      <c r="D66" s="38" t="s">
        <v>120</v>
      </c>
      <c r="E66" s="11" t="s">
        <v>1</v>
      </c>
      <c r="F66" s="45">
        <f t="shared" si="0"/>
        <v>0</v>
      </c>
      <c r="G66" s="9"/>
      <c r="H66" s="9"/>
      <c r="I66" s="9"/>
      <c r="J66" s="9"/>
      <c r="K66" s="9"/>
      <c r="L66" s="9"/>
    </row>
    <row r="67" spans="1:12" ht="25.5">
      <c r="A67" s="12" t="s">
        <v>121</v>
      </c>
      <c r="B67" s="11" t="s">
        <v>7</v>
      </c>
      <c r="C67" s="11" t="s">
        <v>12</v>
      </c>
      <c r="D67" s="38" t="s">
        <v>122</v>
      </c>
      <c r="E67" s="11" t="s">
        <v>1</v>
      </c>
      <c r="F67" s="45">
        <f t="shared" si="0"/>
        <v>0</v>
      </c>
      <c r="G67" s="9"/>
      <c r="H67" s="9"/>
      <c r="I67" s="9"/>
      <c r="J67" s="9"/>
      <c r="K67" s="9"/>
      <c r="L67" s="9"/>
    </row>
    <row r="68" spans="1:12" ht="25.5">
      <c r="A68" s="12" t="s">
        <v>53</v>
      </c>
      <c r="B68" s="11" t="s">
        <v>7</v>
      </c>
      <c r="C68" s="11" t="s">
        <v>12</v>
      </c>
      <c r="D68" s="38" t="s">
        <v>122</v>
      </c>
      <c r="E68" s="11" t="s">
        <v>43</v>
      </c>
      <c r="F68" s="45"/>
      <c r="G68" s="9"/>
      <c r="H68" s="9"/>
      <c r="I68" s="9"/>
      <c r="J68" s="9"/>
      <c r="K68" s="9"/>
      <c r="L68" s="9"/>
    </row>
    <row r="69" spans="1:12">
      <c r="A69" s="27" t="s">
        <v>77</v>
      </c>
      <c r="B69" s="24" t="s">
        <v>42</v>
      </c>
      <c r="C69" s="24" t="s">
        <v>2</v>
      </c>
      <c r="D69" s="39" t="s">
        <v>105</v>
      </c>
      <c r="E69" s="24" t="s">
        <v>1</v>
      </c>
      <c r="F69" s="46">
        <f>F70+F75</f>
        <v>181.89999999999998</v>
      </c>
      <c r="G69" s="9"/>
      <c r="H69" s="9"/>
      <c r="I69" s="9"/>
      <c r="J69" s="9"/>
      <c r="K69" s="9"/>
      <c r="L69" s="9"/>
    </row>
    <row r="70" spans="1:12">
      <c r="A70" s="33" t="s">
        <v>76</v>
      </c>
      <c r="B70" s="29" t="s">
        <v>42</v>
      </c>
      <c r="C70" s="29" t="s">
        <v>74</v>
      </c>
      <c r="D70" s="40" t="s">
        <v>105</v>
      </c>
      <c r="E70" s="29" t="s">
        <v>1</v>
      </c>
      <c r="F70" s="47">
        <f>F71</f>
        <v>179.7</v>
      </c>
      <c r="G70" s="9"/>
      <c r="H70" s="9"/>
      <c r="I70" s="9"/>
      <c r="J70" s="9"/>
      <c r="K70" s="9"/>
      <c r="L70" s="9"/>
    </row>
    <row r="71" spans="1:12" ht="18.75" customHeight="1">
      <c r="A71" s="104" t="s">
        <v>123</v>
      </c>
      <c r="B71" s="11" t="s">
        <v>42</v>
      </c>
      <c r="C71" s="11" t="s">
        <v>74</v>
      </c>
      <c r="D71" s="38" t="s">
        <v>124</v>
      </c>
      <c r="E71" s="11" t="s">
        <v>1</v>
      </c>
      <c r="F71" s="45">
        <f>F72</f>
        <v>179.7</v>
      </c>
      <c r="G71" s="9"/>
      <c r="H71" s="9"/>
      <c r="I71" s="9"/>
      <c r="J71" s="9"/>
      <c r="K71" s="9"/>
      <c r="L71" s="9"/>
    </row>
    <row r="72" spans="1:12">
      <c r="A72" s="12" t="s">
        <v>45</v>
      </c>
      <c r="B72" s="11" t="s">
        <v>42</v>
      </c>
      <c r="C72" s="11" t="s">
        <v>74</v>
      </c>
      <c r="D72" s="38" t="s">
        <v>125</v>
      </c>
      <c r="E72" s="11" t="s">
        <v>1</v>
      </c>
      <c r="F72" s="45">
        <f>F73</f>
        <v>179.7</v>
      </c>
      <c r="G72" s="9"/>
      <c r="H72" s="9"/>
      <c r="I72" s="9"/>
      <c r="J72" s="9"/>
      <c r="K72" s="9"/>
      <c r="L72" s="9"/>
    </row>
    <row r="73" spans="1:12">
      <c r="A73" s="12" t="s">
        <v>75</v>
      </c>
      <c r="B73" s="11" t="s">
        <v>42</v>
      </c>
      <c r="C73" s="11" t="s">
        <v>74</v>
      </c>
      <c r="D73" s="38" t="s">
        <v>126</v>
      </c>
      <c r="E73" s="11" t="s">
        <v>1</v>
      </c>
      <c r="F73" s="45">
        <f>F74</f>
        <v>179.7</v>
      </c>
      <c r="G73" s="9"/>
      <c r="H73" s="9"/>
      <c r="I73" s="9"/>
      <c r="J73" s="9"/>
      <c r="K73" s="9"/>
      <c r="L73" s="9"/>
    </row>
    <row r="74" spans="1:12" ht="25.5">
      <c r="A74" s="12" t="s">
        <v>53</v>
      </c>
      <c r="B74" s="11" t="s">
        <v>42</v>
      </c>
      <c r="C74" s="11" t="s">
        <v>74</v>
      </c>
      <c r="D74" s="38" t="s">
        <v>126</v>
      </c>
      <c r="E74" s="11" t="s">
        <v>43</v>
      </c>
      <c r="F74" s="45">
        <v>179.7</v>
      </c>
      <c r="G74" s="9"/>
      <c r="H74" s="9"/>
      <c r="I74" s="9"/>
      <c r="J74" s="9"/>
      <c r="K74" s="9"/>
      <c r="L74" s="9"/>
    </row>
    <row r="75" spans="1:12">
      <c r="A75" s="34" t="s">
        <v>73</v>
      </c>
      <c r="B75" s="29" t="s">
        <v>42</v>
      </c>
      <c r="C75" s="29" t="s">
        <v>71</v>
      </c>
      <c r="D75" s="40" t="s">
        <v>105</v>
      </c>
      <c r="E75" s="29" t="s">
        <v>1</v>
      </c>
      <c r="F75" s="47">
        <f>F76+F79+F82</f>
        <v>2.2000000000000002</v>
      </c>
      <c r="G75" s="9"/>
      <c r="H75" s="9"/>
      <c r="I75" s="9"/>
      <c r="J75" s="9"/>
      <c r="K75" s="9"/>
      <c r="L75" s="9"/>
    </row>
    <row r="76" spans="1:12" ht="27">
      <c r="A76" s="105" t="s">
        <v>182</v>
      </c>
      <c r="B76" s="13" t="s">
        <v>42</v>
      </c>
      <c r="C76" s="13" t="s">
        <v>71</v>
      </c>
      <c r="D76" s="41" t="s">
        <v>145</v>
      </c>
      <c r="E76" s="13" t="s">
        <v>1</v>
      </c>
      <c r="F76" s="49">
        <f>F77</f>
        <v>0</v>
      </c>
      <c r="G76" s="9"/>
      <c r="H76" s="9"/>
      <c r="I76" s="9"/>
      <c r="J76" s="9"/>
      <c r="K76" s="9"/>
      <c r="L76" s="9"/>
    </row>
    <row r="77" spans="1:12">
      <c r="A77" s="12" t="s">
        <v>45</v>
      </c>
      <c r="B77" s="13" t="s">
        <v>42</v>
      </c>
      <c r="C77" s="13" t="s">
        <v>71</v>
      </c>
      <c r="D77" s="41" t="s">
        <v>146</v>
      </c>
      <c r="E77" s="13" t="s">
        <v>1</v>
      </c>
      <c r="F77" s="49">
        <f>F78</f>
        <v>0</v>
      </c>
      <c r="G77" s="9"/>
      <c r="H77" s="9"/>
      <c r="I77" s="9"/>
      <c r="J77" s="9"/>
      <c r="K77" s="9"/>
      <c r="L77" s="9"/>
    </row>
    <row r="78" spans="1:12" ht="28.5" customHeight="1">
      <c r="A78" s="12" t="s">
        <v>44</v>
      </c>
      <c r="B78" s="13" t="s">
        <v>42</v>
      </c>
      <c r="C78" s="13" t="s">
        <v>71</v>
      </c>
      <c r="D78" s="41" t="s">
        <v>147</v>
      </c>
      <c r="E78" s="13" t="s">
        <v>43</v>
      </c>
      <c r="F78" s="49"/>
      <c r="G78" s="9"/>
      <c r="H78" s="9"/>
      <c r="I78" s="9"/>
      <c r="J78" s="9"/>
      <c r="K78" s="9"/>
      <c r="L78" s="9"/>
    </row>
    <row r="79" spans="1:12" ht="38.25">
      <c r="A79" s="106" t="s">
        <v>211</v>
      </c>
      <c r="B79" s="13" t="s">
        <v>42</v>
      </c>
      <c r="C79" s="13" t="s">
        <v>71</v>
      </c>
      <c r="D79" s="41" t="s">
        <v>116</v>
      </c>
      <c r="E79" s="13" t="s">
        <v>1</v>
      </c>
      <c r="F79" s="49">
        <f>F80</f>
        <v>0</v>
      </c>
      <c r="G79" s="9"/>
      <c r="H79" s="9"/>
      <c r="I79" s="9"/>
      <c r="J79" s="9"/>
      <c r="K79" s="9"/>
      <c r="L79" s="9"/>
    </row>
    <row r="80" spans="1:12">
      <c r="A80" s="12" t="s">
        <v>45</v>
      </c>
      <c r="B80" s="13" t="s">
        <v>42</v>
      </c>
      <c r="C80" s="13" t="s">
        <v>71</v>
      </c>
      <c r="D80" s="41" t="s">
        <v>117</v>
      </c>
      <c r="E80" s="13" t="s">
        <v>1</v>
      </c>
      <c r="F80" s="49">
        <f>F81</f>
        <v>0</v>
      </c>
      <c r="G80" s="9"/>
      <c r="H80" s="9"/>
      <c r="I80" s="9"/>
      <c r="J80" s="9"/>
      <c r="K80" s="9"/>
      <c r="L80" s="9"/>
    </row>
    <row r="81" spans="1:12" ht="25.5">
      <c r="A81" s="12" t="s">
        <v>53</v>
      </c>
      <c r="B81" s="13" t="s">
        <v>42</v>
      </c>
      <c r="C81" s="13" t="s">
        <v>71</v>
      </c>
      <c r="D81" s="41" t="s">
        <v>172</v>
      </c>
      <c r="E81" s="13" t="s">
        <v>43</v>
      </c>
      <c r="F81" s="49">
        <v>0</v>
      </c>
      <c r="G81" s="9"/>
      <c r="H81" s="9"/>
      <c r="I81" s="9"/>
      <c r="J81" s="9"/>
      <c r="K81" s="9"/>
      <c r="L81" s="9"/>
    </row>
    <row r="82" spans="1:12">
      <c r="A82" s="31" t="s">
        <v>110</v>
      </c>
      <c r="B82" s="11" t="s">
        <v>42</v>
      </c>
      <c r="C82" s="11" t="s">
        <v>71</v>
      </c>
      <c r="D82" s="38" t="s">
        <v>111</v>
      </c>
      <c r="E82" s="11" t="s">
        <v>1</v>
      </c>
      <c r="F82" s="45">
        <f>F83</f>
        <v>2.2000000000000002</v>
      </c>
      <c r="G82" s="9"/>
      <c r="H82" s="9"/>
      <c r="I82" s="9"/>
      <c r="J82" s="9"/>
      <c r="K82" s="9"/>
      <c r="L82" s="9"/>
    </row>
    <row r="83" spans="1:12" ht="25.5">
      <c r="A83" s="12" t="s">
        <v>46</v>
      </c>
      <c r="B83" s="11" t="s">
        <v>42</v>
      </c>
      <c r="C83" s="11" t="s">
        <v>71</v>
      </c>
      <c r="D83" s="38" t="s">
        <v>112</v>
      </c>
      <c r="E83" s="11" t="s">
        <v>1</v>
      </c>
      <c r="F83" s="45">
        <f>F84+F86</f>
        <v>2.2000000000000002</v>
      </c>
      <c r="G83" s="9"/>
      <c r="H83" s="9"/>
      <c r="I83" s="9"/>
      <c r="J83" s="9"/>
      <c r="K83" s="9"/>
      <c r="L83" s="9"/>
    </row>
    <row r="84" spans="1:12" ht="27" customHeight="1">
      <c r="A84" s="12" t="s">
        <v>72</v>
      </c>
      <c r="B84" s="11" t="s">
        <v>42</v>
      </c>
      <c r="C84" s="11" t="s">
        <v>71</v>
      </c>
      <c r="D84" s="38" t="s">
        <v>141</v>
      </c>
      <c r="E84" s="11" t="s">
        <v>1</v>
      </c>
      <c r="F84" s="45">
        <f>F85</f>
        <v>0.7</v>
      </c>
      <c r="G84" s="9"/>
      <c r="H84" s="9"/>
      <c r="I84" s="9"/>
      <c r="J84" s="9"/>
      <c r="K84" s="9"/>
      <c r="L84" s="9"/>
    </row>
    <row r="85" spans="1:12">
      <c r="A85" s="12" t="s">
        <v>22</v>
      </c>
      <c r="B85" s="11" t="s">
        <v>42</v>
      </c>
      <c r="C85" s="11" t="s">
        <v>71</v>
      </c>
      <c r="D85" s="38" t="s">
        <v>141</v>
      </c>
      <c r="E85" s="11" t="s">
        <v>70</v>
      </c>
      <c r="F85" s="45">
        <v>0.7</v>
      </c>
      <c r="G85" s="9"/>
      <c r="H85" s="9"/>
      <c r="I85" s="9"/>
      <c r="J85" s="9"/>
      <c r="K85" s="9"/>
      <c r="L85" s="9"/>
    </row>
    <row r="86" spans="1:12" ht="25.5">
      <c r="A86" s="12" t="s">
        <v>67</v>
      </c>
      <c r="B86" s="11" t="s">
        <v>42</v>
      </c>
      <c r="C86" s="11" t="s">
        <v>71</v>
      </c>
      <c r="D86" s="38" t="s">
        <v>263</v>
      </c>
      <c r="E86" s="11" t="s">
        <v>1</v>
      </c>
      <c r="F86" s="45">
        <f>F87</f>
        <v>1.5</v>
      </c>
      <c r="G86" s="9"/>
      <c r="H86" s="9"/>
      <c r="I86" s="9"/>
      <c r="J86" s="9"/>
      <c r="K86" s="9"/>
      <c r="L86" s="9"/>
    </row>
    <row r="87" spans="1:12">
      <c r="A87" s="12" t="s">
        <v>22</v>
      </c>
      <c r="B87" s="11" t="s">
        <v>42</v>
      </c>
      <c r="C87" s="11" t="s">
        <v>71</v>
      </c>
      <c r="D87" s="38" t="s">
        <v>263</v>
      </c>
      <c r="E87" s="11" t="s">
        <v>70</v>
      </c>
      <c r="F87" s="45">
        <v>1.5</v>
      </c>
      <c r="G87" s="9"/>
      <c r="H87" s="9"/>
      <c r="I87" s="9"/>
      <c r="J87" s="9"/>
      <c r="K87" s="9"/>
      <c r="L87" s="9"/>
    </row>
    <row r="88" spans="1:12">
      <c r="A88" s="26" t="s">
        <v>69</v>
      </c>
      <c r="B88" s="24" t="s">
        <v>59</v>
      </c>
      <c r="C88" s="24" t="s">
        <v>2</v>
      </c>
      <c r="D88" s="39" t="s">
        <v>105</v>
      </c>
      <c r="E88" s="24" t="s">
        <v>1</v>
      </c>
      <c r="F88" s="46">
        <f>F89+F95+F101</f>
        <v>507.30000000000007</v>
      </c>
      <c r="G88" s="9"/>
      <c r="H88" s="9"/>
      <c r="I88" s="9"/>
      <c r="J88" s="9"/>
      <c r="K88" s="9"/>
      <c r="L88" s="9"/>
    </row>
    <row r="89" spans="1:12" ht="15" customHeight="1">
      <c r="A89" s="33" t="s">
        <v>68</v>
      </c>
      <c r="B89" s="29" t="s">
        <v>59</v>
      </c>
      <c r="C89" s="29" t="s">
        <v>4</v>
      </c>
      <c r="D89" s="40" t="s">
        <v>105</v>
      </c>
      <c r="E89" s="29" t="s">
        <v>1</v>
      </c>
      <c r="F89" s="47">
        <f>F90</f>
        <v>318.60000000000002</v>
      </c>
      <c r="G89" s="9"/>
      <c r="H89" s="9"/>
      <c r="I89" s="9"/>
      <c r="J89" s="9"/>
      <c r="K89" s="9"/>
      <c r="L89" s="9"/>
    </row>
    <row r="90" spans="1:12">
      <c r="A90" s="31" t="s">
        <v>110</v>
      </c>
      <c r="B90" s="11" t="s">
        <v>59</v>
      </c>
      <c r="C90" s="11" t="s">
        <v>4</v>
      </c>
      <c r="D90" s="38" t="s">
        <v>111</v>
      </c>
      <c r="E90" s="11" t="s">
        <v>1</v>
      </c>
      <c r="F90" s="45">
        <f>F91</f>
        <v>318.60000000000002</v>
      </c>
      <c r="G90" s="9"/>
      <c r="H90" s="9"/>
      <c r="I90" s="9"/>
      <c r="J90" s="9"/>
      <c r="K90" s="9"/>
      <c r="L90" s="9"/>
    </row>
    <row r="91" spans="1:12">
      <c r="A91" s="12" t="s">
        <v>45</v>
      </c>
      <c r="B91" s="11" t="s">
        <v>59</v>
      </c>
      <c r="C91" s="11" t="s">
        <v>4</v>
      </c>
      <c r="D91" s="38" t="s">
        <v>112</v>
      </c>
      <c r="E91" s="11" t="s">
        <v>1</v>
      </c>
      <c r="F91" s="45">
        <f>F92</f>
        <v>318.60000000000002</v>
      </c>
      <c r="G91" s="9"/>
      <c r="H91" s="9"/>
      <c r="I91" s="9"/>
      <c r="J91" s="9"/>
      <c r="K91" s="9"/>
      <c r="L91" s="9"/>
    </row>
    <row r="92" spans="1:12">
      <c r="A92" s="14" t="s">
        <v>128</v>
      </c>
      <c r="B92" s="11" t="s">
        <v>59</v>
      </c>
      <c r="C92" s="11" t="s">
        <v>4</v>
      </c>
      <c r="D92" s="38" t="s">
        <v>112</v>
      </c>
      <c r="E92" s="11" t="s">
        <v>1</v>
      </c>
      <c r="F92" s="45">
        <f>F93+F94</f>
        <v>318.60000000000002</v>
      </c>
      <c r="G92" s="9"/>
      <c r="H92" s="9"/>
      <c r="I92" s="9"/>
      <c r="J92" s="9"/>
      <c r="K92" s="9"/>
      <c r="L92" s="9"/>
    </row>
    <row r="93" spans="1:12" ht="25.5">
      <c r="A93" s="14" t="s">
        <v>53</v>
      </c>
      <c r="B93" s="11" t="s">
        <v>59</v>
      </c>
      <c r="C93" s="11" t="s">
        <v>4</v>
      </c>
      <c r="D93" s="41" t="s">
        <v>127</v>
      </c>
      <c r="E93" s="11" t="s">
        <v>43</v>
      </c>
      <c r="F93" s="45">
        <v>318.60000000000002</v>
      </c>
      <c r="G93" s="9"/>
      <c r="H93" s="9"/>
      <c r="I93" s="9"/>
      <c r="J93" s="9"/>
      <c r="K93" s="9"/>
      <c r="L93" s="9"/>
    </row>
    <row r="94" spans="1:12" ht="19.5" customHeight="1">
      <c r="A94" s="12" t="s">
        <v>66</v>
      </c>
      <c r="B94" s="11" t="s">
        <v>59</v>
      </c>
      <c r="C94" s="11" t="s">
        <v>4</v>
      </c>
      <c r="D94" s="41" t="s">
        <v>127</v>
      </c>
      <c r="E94" s="11" t="s">
        <v>52</v>
      </c>
      <c r="F94" s="45">
        <v>0</v>
      </c>
      <c r="G94" s="9"/>
      <c r="H94" s="9"/>
      <c r="I94" s="9"/>
      <c r="J94" s="9"/>
      <c r="K94" s="9"/>
      <c r="L94" s="9"/>
    </row>
    <row r="95" spans="1:12" ht="20.25" customHeight="1">
      <c r="A95" s="34" t="s">
        <v>65</v>
      </c>
      <c r="B95" s="29" t="s">
        <v>59</v>
      </c>
      <c r="C95" s="29" t="s">
        <v>20</v>
      </c>
      <c r="D95" s="40" t="s">
        <v>105</v>
      </c>
      <c r="E95" s="29" t="s">
        <v>1</v>
      </c>
      <c r="F95" s="47">
        <f>F96</f>
        <v>1</v>
      </c>
      <c r="G95" s="9"/>
      <c r="H95" s="9"/>
      <c r="I95" s="9"/>
      <c r="J95" s="9"/>
      <c r="K95" s="9"/>
      <c r="L95" s="9"/>
    </row>
    <row r="96" spans="1:12" ht="13.5" customHeight="1">
      <c r="A96" s="31" t="s">
        <v>110</v>
      </c>
      <c r="B96" s="16" t="s">
        <v>59</v>
      </c>
      <c r="C96" s="16" t="s">
        <v>20</v>
      </c>
      <c r="D96" s="42" t="s">
        <v>111</v>
      </c>
      <c r="E96" s="16" t="s">
        <v>1</v>
      </c>
      <c r="F96" s="51">
        <f>F97</f>
        <v>1</v>
      </c>
      <c r="G96" s="9"/>
      <c r="H96" s="9"/>
      <c r="I96" s="9"/>
      <c r="J96" s="9"/>
      <c r="K96" s="9"/>
      <c r="L96" s="9"/>
    </row>
    <row r="97" spans="1:12" ht="16.5" customHeight="1">
      <c r="A97" s="14" t="s">
        <v>45</v>
      </c>
      <c r="B97" s="16" t="s">
        <v>59</v>
      </c>
      <c r="C97" s="16" t="s">
        <v>20</v>
      </c>
      <c r="D97" s="42" t="s">
        <v>112</v>
      </c>
      <c r="E97" s="16" t="s">
        <v>1</v>
      </c>
      <c r="F97" s="51">
        <f>F98</f>
        <v>1</v>
      </c>
      <c r="G97" s="9"/>
      <c r="H97" s="9"/>
      <c r="I97" s="9"/>
      <c r="J97" s="9"/>
      <c r="K97" s="9"/>
      <c r="L97" s="9"/>
    </row>
    <row r="98" spans="1:12" ht="19.5" customHeight="1">
      <c r="A98" s="14" t="s">
        <v>64</v>
      </c>
      <c r="B98" s="16" t="s">
        <v>59</v>
      </c>
      <c r="C98" s="16" t="s">
        <v>20</v>
      </c>
      <c r="D98" s="42" t="s">
        <v>112</v>
      </c>
      <c r="E98" s="16" t="s">
        <v>1</v>
      </c>
      <c r="F98" s="51">
        <f>F100+F99</f>
        <v>1</v>
      </c>
      <c r="G98" s="9"/>
      <c r="H98" s="9"/>
      <c r="I98" s="9"/>
      <c r="J98" s="9"/>
      <c r="K98" s="9"/>
      <c r="L98" s="9"/>
    </row>
    <row r="99" spans="1:12" ht="16.5" customHeight="1">
      <c r="A99" s="14" t="s">
        <v>22</v>
      </c>
      <c r="B99" s="16" t="s">
        <v>59</v>
      </c>
      <c r="C99" s="16" t="s">
        <v>20</v>
      </c>
      <c r="D99" s="42" t="s">
        <v>258</v>
      </c>
      <c r="E99" s="16" t="s">
        <v>70</v>
      </c>
      <c r="F99" s="51">
        <v>0.5</v>
      </c>
      <c r="G99" s="9"/>
      <c r="H99" s="9"/>
      <c r="I99" s="9"/>
      <c r="J99" s="9"/>
      <c r="K99" s="9"/>
      <c r="L99" s="9"/>
    </row>
    <row r="100" spans="1:12" ht="18.75" customHeight="1">
      <c r="A100" s="12" t="s">
        <v>22</v>
      </c>
      <c r="B100" s="16" t="s">
        <v>59</v>
      </c>
      <c r="C100" s="16" t="s">
        <v>20</v>
      </c>
      <c r="D100" s="42" t="s">
        <v>259</v>
      </c>
      <c r="E100" s="16" t="s">
        <v>70</v>
      </c>
      <c r="F100" s="51">
        <v>0.5</v>
      </c>
      <c r="G100" s="9"/>
      <c r="H100" s="9"/>
      <c r="I100" s="9"/>
      <c r="J100" s="9"/>
      <c r="K100" s="9"/>
      <c r="L100" s="9"/>
    </row>
    <row r="101" spans="1:12">
      <c r="A101" s="34" t="s">
        <v>63</v>
      </c>
      <c r="B101" s="35" t="s">
        <v>59</v>
      </c>
      <c r="C101" s="35" t="s">
        <v>7</v>
      </c>
      <c r="D101" s="43" t="s">
        <v>105</v>
      </c>
      <c r="E101" s="35" t="s">
        <v>1</v>
      </c>
      <c r="F101" s="50">
        <f>F102</f>
        <v>187.70000000000002</v>
      </c>
      <c r="G101" s="9"/>
      <c r="H101" s="9"/>
      <c r="I101" s="9"/>
      <c r="J101" s="9"/>
      <c r="K101" s="9"/>
      <c r="L101" s="9"/>
    </row>
    <row r="102" spans="1:12">
      <c r="A102" s="104" t="s">
        <v>62</v>
      </c>
      <c r="B102" s="15" t="s">
        <v>59</v>
      </c>
      <c r="C102" s="15" t="s">
        <v>7</v>
      </c>
      <c r="D102" s="44" t="s">
        <v>130</v>
      </c>
      <c r="E102" s="15" t="s">
        <v>1</v>
      </c>
      <c r="F102" s="52">
        <f>F103</f>
        <v>187.70000000000002</v>
      </c>
      <c r="G102" s="9"/>
      <c r="H102" s="9"/>
      <c r="I102" s="9"/>
      <c r="J102" s="9"/>
      <c r="K102" s="9"/>
      <c r="L102" s="9"/>
    </row>
    <row r="103" spans="1:12">
      <c r="A103" s="12" t="s">
        <v>45</v>
      </c>
      <c r="B103" s="15" t="s">
        <v>59</v>
      </c>
      <c r="C103" s="15" t="s">
        <v>7</v>
      </c>
      <c r="D103" s="44" t="s">
        <v>131</v>
      </c>
      <c r="E103" s="15" t="s">
        <v>1</v>
      </c>
      <c r="F103" s="52">
        <f>F104+F106</f>
        <v>187.70000000000002</v>
      </c>
      <c r="G103" s="9"/>
      <c r="H103" s="9"/>
      <c r="I103" s="9"/>
      <c r="J103" s="9"/>
      <c r="K103" s="9"/>
      <c r="L103" s="9"/>
    </row>
    <row r="104" spans="1:12">
      <c r="A104" s="12" t="s">
        <v>61</v>
      </c>
      <c r="B104" s="15" t="s">
        <v>59</v>
      </c>
      <c r="C104" s="15" t="s">
        <v>7</v>
      </c>
      <c r="D104" s="44" t="s">
        <v>132</v>
      </c>
      <c r="E104" s="15" t="s">
        <v>1</v>
      </c>
      <c r="F104" s="52">
        <f>F105</f>
        <v>150.30000000000001</v>
      </c>
      <c r="G104" s="9"/>
      <c r="H104" s="9"/>
      <c r="I104" s="9"/>
      <c r="J104" s="9"/>
      <c r="K104" s="9"/>
      <c r="L104" s="9"/>
    </row>
    <row r="105" spans="1:12" ht="25.5">
      <c r="A105" s="12" t="s">
        <v>53</v>
      </c>
      <c r="B105" s="15" t="s">
        <v>59</v>
      </c>
      <c r="C105" s="15" t="s">
        <v>7</v>
      </c>
      <c r="D105" s="44" t="s">
        <v>132</v>
      </c>
      <c r="E105" s="15" t="s">
        <v>43</v>
      </c>
      <c r="F105" s="52">
        <v>150.30000000000001</v>
      </c>
      <c r="G105" s="9"/>
      <c r="H105" s="9"/>
      <c r="I105" s="9"/>
      <c r="J105" s="9"/>
      <c r="K105" s="9"/>
      <c r="L105" s="9"/>
    </row>
    <row r="106" spans="1:12" ht="18" customHeight="1">
      <c r="A106" s="12" t="s">
        <v>60</v>
      </c>
      <c r="B106" s="15" t="s">
        <v>59</v>
      </c>
      <c r="C106" s="15" t="s">
        <v>7</v>
      </c>
      <c r="D106" s="44" t="s">
        <v>133</v>
      </c>
      <c r="E106" s="15" t="s">
        <v>1</v>
      </c>
      <c r="F106" s="52">
        <f>F107</f>
        <v>37.4</v>
      </c>
      <c r="G106" s="9"/>
      <c r="H106" s="9"/>
      <c r="I106" s="9"/>
      <c r="J106" s="9"/>
      <c r="K106" s="9"/>
      <c r="L106" s="9"/>
    </row>
    <row r="107" spans="1:12" ht="25.5">
      <c r="A107" s="12" t="s">
        <v>53</v>
      </c>
      <c r="B107" s="15" t="s">
        <v>59</v>
      </c>
      <c r="C107" s="15" t="s">
        <v>7</v>
      </c>
      <c r="D107" s="44" t="s">
        <v>133</v>
      </c>
      <c r="E107" s="15" t="s">
        <v>43</v>
      </c>
      <c r="F107" s="52">
        <v>37.4</v>
      </c>
      <c r="G107" s="9"/>
      <c r="H107" s="9"/>
      <c r="I107" s="9"/>
      <c r="J107" s="9"/>
      <c r="K107" s="9"/>
      <c r="L107" s="9"/>
    </row>
    <row r="108" spans="1:12">
      <c r="A108" s="26" t="s">
        <v>58</v>
      </c>
      <c r="B108" s="24" t="s">
        <v>14</v>
      </c>
      <c r="C108" s="24" t="s">
        <v>2</v>
      </c>
      <c r="D108" s="39" t="s">
        <v>105</v>
      </c>
      <c r="E108" s="24" t="s">
        <v>1</v>
      </c>
      <c r="F108" s="46">
        <f>F109</f>
        <v>2062.54</v>
      </c>
      <c r="G108" s="9"/>
      <c r="H108" s="9"/>
      <c r="I108" s="9"/>
      <c r="J108" s="9"/>
      <c r="K108" s="9"/>
      <c r="L108" s="9"/>
    </row>
    <row r="109" spans="1:12">
      <c r="A109" s="33" t="s">
        <v>57</v>
      </c>
      <c r="B109" s="29" t="s">
        <v>14</v>
      </c>
      <c r="C109" s="29" t="s">
        <v>4</v>
      </c>
      <c r="D109" s="40" t="s">
        <v>105</v>
      </c>
      <c r="E109" s="29" t="s">
        <v>1</v>
      </c>
      <c r="F109" s="50">
        <f>F113+F114+F115+F119+F118</f>
        <v>2062.54</v>
      </c>
      <c r="G109" s="9"/>
      <c r="H109" s="9"/>
      <c r="I109" s="9"/>
      <c r="J109" s="9"/>
      <c r="K109" s="9"/>
      <c r="L109" s="9"/>
    </row>
    <row r="110" spans="1:12">
      <c r="A110" s="104" t="s">
        <v>56</v>
      </c>
      <c r="B110" s="13" t="s">
        <v>14</v>
      </c>
      <c r="C110" s="13" t="s">
        <v>4</v>
      </c>
      <c r="D110" s="41" t="s">
        <v>136</v>
      </c>
      <c r="E110" s="13" t="s">
        <v>1</v>
      </c>
      <c r="F110" s="49">
        <f>F111+F116</f>
        <v>2062.54</v>
      </c>
      <c r="G110" s="9"/>
      <c r="H110" s="9"/>
      <c r="I110" s="9"/>
      <c r="J110" s="9"/>
      <c r="K110" s="9"/>
      <c r="L110" s="9"/>
    </row>
    <row r="111" spans="1:12">
      <c r="A111" s="14" t="s">
        <v>45</v>
      </c>
      <c r="B111" s="13" t="s">
        <v>14</v>
      </c>
      <c r="C111" s="13" t="s">
        <v>4</v>
      </c>
      <c r="D111" s="41" t="s">
        <v>137</v>
      </c>
      <c r="E111" s="13" t="s">
        <v>1</v>
      </c>
      <c r="F111" s="49">
        <f>F112</f>
        <v>1586.9399999999998</v>
      </c>
      <c r="G111" s="9"/>
      <c r="H111" s="9"/>
      <c r="I111" s="9"/>
      <c r="J111" s="9"/>
      <c r="K111" s="9"/>
      <c r="L111" s="9"/>
    </row>
    <row r="112" spans="1:12">
      <c r="A112" s="14" t="s">
        <v>55</v>
      </c>
      <c r="B112" s="13" t="s">
        <v>14</v>
      </c>
      <c r="C112" s="13" t="s">
        <v>4</v>
      </c>
      <c r="D112" s="41" t="s">
        <v>138</v>
      </c>
      <c r="E112" s="13" t="s">
        <v>1</v>
      </c>
      <c r="F112" s="49">
        <f>F113+F114+F115</f>
        <v>1586.9399999999998</v>
      </c>
      <c r="G112" s="9"/>
      <c r="H112" s="9"/>
      <c r="I112" s="9"/>
      <c r="J112" s="9"/>
      <c r="K112" s="9"/>
      <c r="L112" s="9"/>
    </row>
    <row r="113" spans="1:12" ht="18" customHeight="1">
      <c r="A113" s="14" t="s">
        <v>54</v>
      </c>
      <c r="B113" s="13" t="s">
        <v>14</v>
      </c>
      <c r="C113" s="13" t="s">
        <v>4</v>
      </c>
      <c r="D113" s="41" t="s">
        <v>138</v>
      </c>
      <c r="E113" s="13" t="s">
        <v>5</v>
      </c>
      <c r="F113" s="49">
        <v>640.20000000000005</v>
      </c>
      <c r="G113" s="9"/>
      <c r="H113" s="9"/>
      <c r="I113" s="9"/>
      <c r="J113" s="9"/>
      <c r="K113" s="9"/>
      <c r="L113" s="9"/>
    </row>
    <row r="114" spans="1:12" ht="25.5">
      <c r="A114" s="14" t="s">
        <v>53</v>
      </c>
      <c r="B114" s="13" t="s">
        <v>14</v>
      </c>
      <c r="C114" s="13" t="s">
        <v>4</v>
      </c>
      <c r="D114" s="41" t="s">
        <v>138</v>
      </c>
      <c r="E114" s="13" t="s">
        <v>43</v>
      </c>
      <c r="F114" s="49">
        <v>886.4</v>
      </c>
      <c r="G114" s="9"/>
      <c r="H114" s="9"/>
      <c r="I114" s="9"/>
      <c r="J114" s="9"/>
      <c r="K114" s="9"/>
      <c r="L114" s="9"/>
    </row>
    <row r="115" spans="1:12">
      <c r="A115" s="12" t="s">
        <v>66</v>
      </c>
      <c r="B115" s="13" t="s">
        <v>14</v>
      </c>
      <c r="C115" s="13" t="s">
        <v>4</v>
      </c>
      <c r="D115" s="41" t="s">
        <v>138</v>
      </c>
      <c r="E115" s="13" t="s">
        <v>52</v>
      </c>
      <c r="F115" s="49">
        <v>60.34</v>
      </c>
      <c r="G115" s="9"/>
      <c r="H115" s="9"/>
      <c r="I115" s="9"/>
      <c r="J115" s="9"/>
      <c r="K115" s="9"/>
      <c r="L115" s="9"/>
    </row>
    <row r="116" spans="1:12">
      <c r="A116" s="14" t="s">
        <v>45</v>
      </c>
      <c r="B116" s="13" t="s">
        <v>14</v>
      </c>
      <c r="C116" s="13" t="s">
        <v>4</v>
      </c>
      <c r="D116" s="41" t="s">
        <v>212</v>
      </c>
      <c r="E116" s="13" t="s">
        <v>1</v>
      </c>
      <c r="F116" s="49">
        <f>F117</f>
        <v>475.59999999999997</v>
      </c>
      <c r="G116" s="9"/>
      <c r="H116" s="9"/>
      <c r="I116" s="9"/>
      <c r="J116" s="9"/>
      <c r="K116" s="9"/>
      <c r="L116" s="9"/>
    </row>
    <row r="117" spans="1:12" ht="15.75" customHeight="1">
      <c r="A117" s="14" t="s">
        <v>55</v>
      </c>
      <c r="B117" s="13" t="s">
        <v>14</v>
      </c>
      <c r="C117" s="13" t="s">
        <v>4</v>
      </c>
      <c r="D117" s="41" t="s">
        <v>213</v>
      </c>
      <c r="E117" s="13" t="s">
        <v>1</v>
      </c>
      <c r="F117" s="49">
        <f>F119+F118</f>
        <v>475.59999999999997</v>
      </c>
      <c r="G117" s="9"/>
      <c r="H117" s="9"/>
      <c r="I117" s="9"/>
      <c r="J117" s="9"/>
      <c r="K117" s="9"/>
      <c r="L117" s="9"/>
    </row>
    <row r="118" spans="1:12" ht="15.75" customHeight="1">
      <c r="A118" s="14" t="s">
        <v>54</v>
      </c>
      <c r="B118" s="13" t="s">
        <v>14</v>
      </c>
      <c r="C118" s="13" t="s">
        <v>4</v>
      </c>
      <c r="D118" s="41" t="s">
        <v>213</v>
      </c>
      <c r="E118" s="13" t="s">
        <v>5</v>
      </c>
      <c r="F118" s="49">
        <v>260.39999999999998</v>
      </c>
      <c r="G118" s="9"/>
      <c r="H118" s="9"/>
      <c r="I118" s="9"/>
      <c r="J118" s="9"/>
      <c r="K118" s="9"/>
      <c r="L118" s="9"/>
    </row>
    <row r="119" spans="1:12" ht="25.5">
      <c r="A119" s="108" t="s">
        <v>214</v>
      </c>
      <c r="B119" s="13" t="s">
        <v>14</v>
      </c>
      <c r="C119" s="13" t="s">
        <v>4</v>
      </c>
      <c r="D119" s="41" t="s">
        <v>213</v>
      </c>
      <c r="E119" s="13" t="s">
        <v>52</v>
      </c>
      <c r="F119" s="49">
        <v>215.2</v>
      </c>
      <c r="G119" s="9"/>
      <c r="H119" s="9"/>
      <c r="I119" s="9"/>
      <c r="J119" s="9"/>
      <c r="K119" s="9"/>
      <c r="L119" s="9"/>
    </row>
    <row r="120" spans="1:12">
      <c r="A120" s="26" t="s">
        <v>139</v>
      </c>
      <c r="B120" s="24" t="s">
        <v>12</v>
      </c>
      <c r="C120" s="24" t="s">
        <v>2</v>
      </c>
      <c r="D120" s="39" t="s">
        <v>105</v>
      </c>
      <c r="E120" s="24" t="s">
        <v>1</v>
      </c>
      <c r="F120" s="46">
        <f>F121+F125</f>
        <v>281.65999999999997</v>
      </c>
      <c r="G120" s="9"/>
      <c r="H120" s="9"/>
      <c r="I120" s="9"/>
      <c r="J120" s="9"/>
      <c r="K120" s="9"/>
      <c r="L120" s="9"/>
    </row>
    <row r="121" spans="1:12">
      <c r="A121" s="33" t="s">
        <v>50</v>
      </c>
      <c r="B121" s="29" t="s">
        <v>12</v>
      </c>
      <c r="C121" s="29" t="s">
        <v>4</v>
      </c>
      <c r="D121" s="40" t="s">
        <v>105</v>
      </c>
      <c r="E121" s="29" t="s">
        <v>1</v>
      </c>
      <c r="F121" s="50">
        <f>F122</f>
        <v>266.76</v>
      </c>
      <c r="G121" s="9"/>
      <c r="H121" s="9"/>
      <c r="I121" s="9"/>
      <c r="J121" s="9"/>
      <c r="K121" s="9"/>
      <c r="L121" s="9"/>
    </row>
    <row r="122" spans="1:12">
      <c r="A122" s="31" t="s">
        <v>110</v>
      </c>
      <c r="B122" s="13" t="s">
        <v>12</v>
      </c>
      <c r="C122" s="13" t="s">
        <v>4</v>
      </c>
      <c r="D122" s="41" t="s">
        <v>111</v>
      </c>
      <c r="E122" s="13" t="s">
        <v>1</v>
      </c>
      <c r="F122" s="49">
        <f>F123</f>
        <v>266.76</v>
      </c>
      <c r="G122" s="9"/>
      <c r="H122" s="9"/>
      <c r="I122" s="9"/>
      <c r="J122" s="9"/>
      <c r="K122" s="9"/>
      <c r="L122" s="9"/>
    </row>
    <row r="123" spans="1:12">
      <c r="A123" s="12" t="s">
        <v>49</v>
      </c>
      <c r="B123" s="13" t="s">
        <v>12</v>
      </c>
      <c r="C123" s="13" t="s">
        <v>4</v>
      </c>
      <c r="D123" s="41" t="s">
        <v>112</v>
      </c>
      <c r="E123" s="13" t="s">
        <v>1</v>
      </c>
      <c r="F123" s="49">
        <f>F124</f>
        <v>266.76</v>
      </c>
      <c r="G123" s="9"/>
      <c r="H123" s="9"/>
      <c r="I123" s="9"/>
      <c r="J123" s="9"/>
      <c r="K123" s="9"/>
      <c r="L123" s="9"/>
    </row>
    <row r="124" spans="1:12" ht="25.5">
      <c r="A124" s="36" t="s">
        <v>140</v>
      </c>
      <c r="B124" s="15" t="s">
        <v>12</v>
      </c>
      <c r="C124" s="15" t="s">
        <v>4</v>
      </c>
      <c r="D124" s="44" t="s">
        <v>141</v>
      </c>
      <c r="E124" s="15" t="s">
        <v>48</v>
      </c>
      <c r="F124" s="141">
        <v>266.76</v>
      </c>
      <c r="G124" s="9"/>
      <c r="H124" s="9"/>
      <c r="I124" s="9"/>
      <c r="J124" s="9"/>
      <c r="K124" s="9"/>
      <c r="L124" s="9"/>
    </row>
    <row r="125" spans="1:12">
      <c r="A125" s="33" t="s">
        <v>142</v>
      </c>
      <c r="B125" s="29" t="s">
        <v>12</v>
      </c>
      <c r="C125" s="29" t="s">
        <v>10</v>
      </c>
      <c r="D125" s="40" t="s">
        <v>105</v>
      </c>
      <c r="E125" s="29" t="s">
        <v>1</v>
      </c>
      <c r="F125" s="135">
        <f>F126</f>
        <v>14.9</v>
      </c>
      <c r="G125" s="9"/>
      <c r="H125" s="9"/>
      <c r="I125" s="9"/>
      <c r="J125" s="9"/>
      <c r="K125" s="9"/>
      <c r="L125" s="9"/>
    </row>
    <row r="126" spans="1:12">
      <c r="A126" s="104" t="s">
        <v>47</v>
      </c>
      <c r="B126" s="13" t="s">
        <v>12</v>
      </c>
      <c r="C126" s="13" t="s">
        <v>10</v>
      </c>
      <c r="D126" s="41" t="s">
        <v>105</v>
      </c>
      <c r="E126" s="13" t="s">
        <v>1</v>
      </c>
      <c r="F126" s="136">
        <f>F127</f>
        <v>14.9</v>
      </c>
      <c r="G126" s="9"/>
      <c r="H126" s="9"/>
      <c r="I126" s="9"/>
      <c r="J126" s="9"/>
      <c r="K126" s="9"/>
      <c r="L126" s="9"/>
    </row>
    <row r="127" spans="1:12">
      <c r="A127" s="12" t="s">
        <v>45</v>
      </c>
      <c r="B127" s="11" t="s">
        <v>12</v>
      </c>
      <c r="C127" s="11" t="s">
        <v>10</v>
      </c>
      <c r="D127" s="38" t="s">
        <v>143</v>
      </c>
      <c r="E127" s="11" t="s">
        <v>1</v>
      </c>
      <c r="F127" s="134">
        <f>F128</f>
        <v>14.9</v>
      </c>
      <c r="G127" s="9"/>
      <c r="H127" s="9"/>
      <c r="I127" s="9"/>
      <c r="J127" s="9"/>
      <c r="K127" s="9"/>
      <c r="L127" s="9"/>
    </row>
    <row r="128" spans="1:12" ht="25.5">
      <c r="A128" s="12" t="s">
        <v>44</v>
      </c>
      <c r="B128" s="11" t="s">
        <v>12</v>
      </c>
      <c r="C128" s="11" t="s">
        <v>10</v>
      </c>
      <c r="D128" s="38" t="s">
        <v>144</v>
      </c>
      <c r="E128" s="11" t="s">
        <v>43</v>
      </c>
      <c r="F128" s="134">
        <v>14.9</v>
      </c>
      <c r="G128" s="9"/>
      <c r="H128" s="9"/>
      <c r="I128" s="9"/>
      <c r="J128" s="9"/>
      <c r="K128" s="9"/>
      <c r="L128" s="9"/>
    </row>
    <row r="129" spans="1:12">
      <c r="A129" s="9"/>
      <c r="B129" s="9"/>
      <c r="C129" s="9"/>
      <c r="D129" s="37"/>
      <c r="E129" s="9"/>
      <c r="F129" s="137"/>
      <c r="G129" s="9"/>
      <c r="H129" s="9"/>
      <c r="I129" s="9"/>
      <c r="J129" s="9"/>
      <c r="K129" s="9"/>
      <c r="L129" s="9"/>
    </row>
    <row r="130" spans="1:12">
      <c r="A130" s="9"/>
      <c r="B130" s="9"/>
      <c r="C130" s="9"/>
      <c r="D130" s="37"/>
      <c r="E130" s="9"/>
      <c r="F130" s="10"/>
      <c r="G130" s="9"/>
      <c r="H130" s="9"/>
      <c r="I130" s="9"/>
      <c r="J130" s="9"/>
      <c r="K130" s="9"/>
      <c r="L130" s="9"/>
    </row>
    <row r="131" spans="1:12">
      <c r="A131" s="9"/>
      <c r="B131" s="9"/>
      <c r="C131" s="9"/>
      <c r="D131" s="37"/>
      <c r="E131" s="9"/>
      <c r="F131" s="10"/>
      <c r="G131" s="9"/>
      <c r="H131" s="9"/>
      <c r="I131" s="9"/>
      <c r="J131" s="9"/>
      <c r="K131" s="9"/>
      <c r="L131" s="9"/>
    </row>
    <row r="132" spans="1:12">
      <c r="A132" s="9"/>
      <c r="B132" s="9"/>
      <c r="C132" s="9"/>
      <c r="D132" s="37"/>
      <c r="E132" s="9"/>
      <c r="F132" s="10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37"/>
      <c r="E133" s="9"/>
      <c r="F133" s="10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37"/>
      <c r="E134" s="9"/>
      <c r="F134" s="10"/>
      <c r="G134" s="9"/>
      <c r="H134" s="9"/>
      <c r="I134" s="9"/>
      <c r="J134" s="9"/>
      <c r="K134" s="9"/>
      <c r="L134" s="9"/>
    </row>
    <row r="135" spans="1:12">
      <c r="A135" s="9"/>
      <c r="B135" s="9"/>
      <c r="C135" s="9"/>
      <c r="D135" s="37"/>
      <c r="E135" s="9"/>
      <c r="F135" s="10"/>
      <c r="G135" s="9"/>
      <c r="H135" s="9"/>
      <c r="I135" s="9"/>
      <c r="J135" s="9"/>
      <c r="K135" s="9"/>
      <c r="L135" s="9"/>
    </row>
    <row r="136" spans="1:12">
      <c r="A136" s="9"/>
      <c r="B136" s="9"/>
      <c r="C136" s="9"/>
      <c r="D136" s="37"/>
      <c r="E136" s="9"/>
      <c r="F136" s="10"/>
      <c r="G136" s="9"/>
      <c r="H136" s="9"/>
      <c r="I136" s="9"/>
      <c r="J136" s="9"/>
      <c r="K136" s="9"/>
      <c r="L136" s="9"/>
    </row>
    <row r="137" spans="1:12">
      <c r="A137" s="9"/>
      <c r="B137" s="9"/>
      <c r="C137" s="9"/>
      <c r="D137" s="37"/>
      <c r="E137" s="9"/>
      <c r="F137" s="10"/>
      <c r="G137" s="9"/>
      <c r="H137" s="9"/>
      <c r="I137" s="9"/>
      <c r="J137" s="9"/>
      <c r="K137" s="9"/>
      <c r="L137" s="9"/>
    </row>
    <row r="138" spans="1:12">
      <c r="A138" s="9"/>
      <c r="B138" s="9"/>
      <c r="C138" s="9"/>
      <c r="D138" s="37"/>
      <c r="E138" s="9"/>
      <c r="F138" s="10"/>
      <c r="G138" s="9"/>
      <c r="H138" s="9"/>
      <c r="I138" s="9"/>
      <c r="J138" s="9"/>
      <c r="K138" s="9"/>
      <c r="L138" s="9"/>
    </row>
    <row r="139" spans="1:12">
      <c r="A139" s="9"/>
      <c r="B139" s="9"/>
      <c r="C139" s="9"/>
      <c r="D139" s="37"/>
      <c r="E139" s="9"/>
      <c r="F139" s="10"/>
      <c r="G139" s="9"/>
      <c r="H139" s="9"/>
      <c r="I139" s="9"/>
      <c r="J139" s="9"/>
      <c r="K139" s="9"/>
      <c r="L139" s="9"/>
    </row>
    <row r="140" spans="1:12">
      <c r="A140" s="9"/>
      <c r="B140" s="9"/>
      <c r="C140" s="9"/>
      <c r="D140" s="37"/>
      <c r="E140" s="9"/>
      <c r="F140" s="10"/>
      <c r="G140" s="9"/>
      <c r="H140" s="9"/>
      <c r="I140" s="9"/>
      <c r="J140" s="9"/>
      <c r="K140" s="9"/>
      <c r="L140" s="9"/>
    </row>
    <row r="141" spans="1:12">
      <c r="A141" s="9"/>
      <c r="B141" s="9"/>
      <c r="C141" s="9"/>
      <c r="D141" s="37"/>
      <c r="E141" s="9"/>
      <c r="F141" s="10"/>
      <c r="G141" s="9"/>
      <c r="H141" s="9"/>
      <c r="I141" s="9"/>
      <c r="J141" s="9"/>
      <c r="K141" s="9"/>
      <c r="L141" s="9"/>
    </row>
    <row r="142" spans="1:12">
      <c r="A142" s="9"/>
      <c r="B142" s="9"/>
      <c r="C142" s="9"/>
      <c r="D142" s="37"/>
      <c r="E142" s="9"/>
      <c r="F142" s="10"/>
      <c r="G142" s="9"/>
      <c r="H142" s="9"/>
      <c r="I142" s="9"/>
      <c r="J142" s="9"/>
      <c r="K142" s="9"/>
      <c r="L142" s="9"/>
    </row>
    <row r="143" spans="1:12">
      <c r="A143" s="9"/>
      <c r="B143" s="9"/>
      <c r="C143" s="9"/>
      <c r="D143" s="37"/>
      <c r="E143" s="9"/>
      <c r="F143" s="10"/>
      <c r="G143" s="9"/>
      <c r="H143" s="9"/>
      <c r="I143" s="9"/>
      <c r="J143" s="9"/>
      <c r="K143" s="9"/>
      <c r="L143" s="9"/>
    </row>
    <row r="144" spans="1:12">
      <c r="A144" s="9"/>
      <c r="B144" s="9"/>
      <c r="C144" s="9"/>
      <c r="D144" s="37"/>
      <c r="E144" s="9"/>
      <c r="F144" s="10"/>
      <c r="G144" s="9"/>
      <c r="H144" s="9"/>
      <c r="I144" s="9"/>
      <c r="J144" s="9"/>
      <c r="K144" s="9"/>
      <c r="L144" s="9"/>
    </row>
    <row r="145" spans="1:12">
      <c r="A145" s="9"/>
      <c r="B145" s="9"/>
      <c r="C145" s="9"/>
      <c r="D145" s="37"/>
      <c r="E145" s="9"/>
      <c r="F145" s="10"/>
      <c r="G145" s="9"/>
      <c r="H145" s="9"/>
      <c r="I145" s="9"/>
      <c r="J145" s="9"/>
      <c r="K145" s="9"/>
      <c r="L145" s="9"/>
    </row>
    <row r="146" spans="1:12">
      <c r="A146" s="9"/>
      <c r="B146" s="9"/>
      <c r="C146" s="9"/>
      <c r="D146" s="37"/>
      <c r="E146" s="9"/>
      <c r="F146" s="10"/>
      <c r="G146" s="9"/>
      <c r="H146" s="9"/>
      <c r="I146" s="9"/>
      <c r="J146" s="9"/>
      <c r="K146" s="9"/>
      <c r="L146" s="9"/>
    </row>
    <row r="147" spans="1:12">
      <c r="A147" s="9"/>
      <c r="B147" s="9"/>
      <c r="C147" s="9"/>
      <c r="D147" s="37"/>
      <c r="E147" s="9"/>
      <c r="F147" s="10"/>
      <c r="G147" s="9"/>
      <c r="H147" s="9"/>
      <c r="I147" s="9"/>
      <c r="J147" s="9"/>
      <c r="K147" s="9"/>
      <c r="L147" s="9"/>
    </row>
    <row r="148" spans="1:12">
      <c r="A148" s="9"/>
      <c r="B148" s="9"/>
      <c r="C148" s="9"/>
      <c r="D148" s="37"/>
      <c r="E148" s="9"/>
      <c r="F148" s="10"/>
      <c r="G148" s="9"/>
      <c r="H148" s="9"/>
      <c r="I148" s="9"/>
      <c r="J148" s="9"/>
      <c r="K148" s="9"/>
      <c r="L148" s="9"/>
    </row>
    <row r="149" spans="1:12">
      <c r="A149" s="9"/>
      <c r="B149" s="9"/>
      <c r="C149" s="9"/>
      <c r="D149" s="37"/>
      <c r="E149" s="9"/>
      <c r="F149" s="10"/>
      <c r="G149" s="9"/>
      <c r="H149" s="9"/>
      <c r="I149" s="9"/>
      <c r="J149" s="9"/>
      <c r="K149" s="9"/>
      <c r="L149" s="9"/>
    </row>
    <row r="150" spans="1:12">
      <c r="A150" s="9"/>
      <c r="B150" s="9"/>
      <c r="C150" s="9"/>
      <c r="D150" s="37"/>
      <c r="E150" s="9"/>
      <c r="F150" s="10"/>
      <c r="G150" s="9"/>
      <c r="H150" s="9"/>
      <c r="I150" s="9"/>
      <c r="J150" s="9"/>
      <c r="K150" s="9"/>
      <c r="L150" s="9"/>
    </row>
    <row r="151" spans="1:12">
      <c r="A151" s="9"/>
      <c r="B151" s="9"/>
      <c r="C151" s="9"/>
      <c r="D151" s="37"/>
      <c r="E151" s="9"/>
      <c r="F151" s="10"/>
      <c r="G151" s="9"/>
      <c r="H151" s="9"/>
      <c r="I151" s="9"/>
      <c r="J151" s="9"/>
      <c r="K151" s="9"/>
      <c r="L151" s="9"/>
    </row>
    <row r="152" spans="1:12">
      <c r="A152" s="9"/>
      <c r="B152" s="9"/>
      <c r="C152" s="9"/>
      <c r="D152" s="37"/>
      <c r="E152" s="9"/>
      <c r="F152" s="10"/>
      <c r="G152" s="9"/>
      <c r="H152" s="9"/>
      <c r="I152" s="9"/>
      <c r="J152" s="9"/>
      <c r="K152" s="9"/>
      <c r="L152" s="9"/>
    </row>
    <row r="153" spans="1:12">
      <c r="A153" s="9"/>
      <c r="B153" s="9"/>
      <c r="C153" s="9"/>
      <c r="D153" s="37"/>
      <c r="E153" s="9"/>
      <c r="F153" s="10"/>
      <c r="G153" s="9"/>
      <c r="H153" s="9"/>
      <c r="I153" s="9"/>
      <c r="J153" s="9"/>
      <c r="K153" s="9"/>
      <c r="L153" s="9"/>
    </row>
    <row r="154" spans="1:12">
      <c r="A154" s="9"/>
      <c r="B154" s="9"/>
      <c r="C154" s="9"/>
      <c r="D154" s="37"/>
      <c r="E154" s="9"/>
      <c r="F154" s="10"/>
      <c r="G154" s="9"/>
      <c r="H154" s="9"/>
      <c r="I154" s="9"/>
      <c r="J154" s="9"/>
      <c r="K154" s="9"/>
      <c r="L154" s="9"/>
    </row>
    <row r="155" spans="1:12">
      <c r="A155" s="9"/>
      <c r="B155" s="9"/>
      <c r="C155" s="9"/>
      <c r="D155" s="37"/>
      <c r="E155" s="9"/>
      <c r="F155" s="10"/>
      <c r="G155" s="9"/>
      <c r="H155" s="9"/>
      <c r="I155" s="9"/>
      <c r="J155" s="9"/>
      <c r="K155" s="9"/>
      <c r="L155" s="9"/>
    </row>
    <row r="156" spans="1:12">
      <c r="A156" s="9"/>
      <c r="B156" s="9"/>
      <c r="C156" s="9"/>
      <c r="D156" s="37"/>
      <c r="E156" s="9"/>
      <c r="F156" s="10"/>
      <c r="G156" s="9"/>
      <c r="H156" s="9"/>
      <c r="I156" s="9"/>
      <c r="J156" s="9"/>
      <c r="K156" s="9"/>
      <c r="L156" s="9"/>
    </row>
    <row r="157" spans="1:12">
      <c r="A157" s="9"/>
      <c r="B157" s="9"/>
      <c r="C157" s="9"/>
      <c r="D157" s="37"/>
      <c r="E157" s="9"/>
      <c r="F157" s="10"/>
      <c r="G157" s="9"/>
      <c r="H157" s="9"/>
      <c r="I157" s="9"/>
      <c r="J157" s="9"/>
      <c r="K157" s="9"/>
      <c r="L157" s="9"/>
    </row>
    <row r="158" spans="1:12">
      <c r="A158" s="9"/>
      <c r="B158" s="9"/>
      <c r="C158" s="9"/>
      <c r="D158" s="37"/>
      <c r="E158" s="9"/>
      <c r="F158" s="10"/>
      <c r="G158" s="9"/>
      <c r="H158" s="9"/>
      <c r="I158" s="9"/>
      <c r="J158" s="9"/>
      <c r="K158" s="9"/>
      <c r="L158" s="9"/>
    </row>
    <row r="159" spans="1:12">
      <c r="A159" s="9"/>
      <c r="B159" s="9"/>
      <c r="C159" s="9"/>
      <c r="D159" s="37"/>
      <c r="E159" s="9"/>
      <c r="F159" s="10"/>
      <c r="G159" s="9"/>
      <c r="H159" s="9"/>
      <c r="I159" s="9"/>
      <c r="J159" s="9"/>
      <c r="K159" s="9"/>
      <c r="L159" s="9"/>
    </row>
    <row r="160" spans="1:12">
      <c r="A160" s="9"/>
      <c r="B160" s="9"/>
      <c r="C160" s="9"/>
      <c r="D160" s="37"/>
      <c r="E160" s="9"/>
      <c r="F160" s="10"/>
      <c r="G160" s="9"/>
      <c r="H160" s="9"/>
      <c r="I160" s="9"/>
      <c r="J160" s="9"/>
      <c r="K160" s="9"/>
      <c r="L160" s="9"/>
    </row>
    <row r="161" spans="1:12">
      <c r="A161" s="9"/>
      <c r="B161" s="9"/>
      <c r="C161" s="9"/>
      <c r="D161" s="37"/>
      <c r="E161" s="9"/>
      <c r="F161" s="10"/>
      <c r="G161" s="9"/>
      <c r="H161" s="9"/>
      <c r="I161" s="9"/>
      <c r="J161" s="9"/>
      <c r="K161" s="9"/>
      <c r="L161" s="9"/>
    </row>
    <row r="162" spans="1:12">
      <c r="A162" s="9"/>
      <c r="B162" s="9"/>
      <c r="C162" s="9"/>
      <c r="D162" s="37"/>
      <c r="E162" s="9"/>
      <c r="F162" s="10"/>
      <c r="G162" s="9"/>
      <c r="H162" s="9"/>
      <c r="I162" s="9"/>
      <c r="J162" s="9"/>
      <c r="K162" s="9"/>
      <c r="L162" s="9"/>
    </row>
    <row r="163" spans="1:12">
      <c r="A163" s="9"/>
      <c r="B163" s="9"/>
      <c r="C163" s="9"/>
      <c r="D163" s="37"/>
      <c r="E163" s="9"/>
      <c r="F163" s="10"/>
      <c r="G163" s="9"/>
      <c r="H163" s="9"/>
      <c r="I163" s="9"/>
      <c r="J163" s="9"/>
      <c r="K163" s="9"/>
      <c r="L163" s="9"/>
    </row>
    <row r="164" spans="1:12">
      <c r="A164" s="9"/>
      <c r="B164" s="9"/>
      <c r="C164" s="9"/>
      <c r="D164" s="37"/>
      <c r="E164" s="9"/>
      <c r="F164" s="10"/>
      <c r="G164" s="9"/>
      <c r="H164" s="9"/>
      <c r="I164" s="9"/>
      <c r="J164" s="9"/>
      <c r="K164" s="9"/>
      <c r="L164" s="9"/>
    </row>
    <row r="165" spans="1:12">
      <c r="A165" s="9"/>
      <c r="B165" s="9"/>
      <c r="C165" s="9"/>
      <c r="D165" s="37"/>
      <c r="E165" s="9"/>
      <c r="F165" s="10"/>
      <c r="G165" s="9"/>
      <c r="H165" s="9"/>
      <c r="I165" s="9"/>
      <c r="J165" s="9"/>
      <c r="K165" s="9"/>
      <c r="L165" s="9"/>
    </row>
    <row r="166" spans="1:12">
      <c r="A166" s="9"/>
      <c r="B166" s="9"/>
      <c r="C166" s="9"/>
      <c r="D166" s="37"/>
      <c r="E166" s="9"/>
      <c r="F166" s="10"/>
      <c r="G166" s="9"/>
      <c r="H166" s="9"/>
      <c r="I166" s="9"/>
      <c r="J166" s="9"/>
      <c r="K166" s="9"/>
      <c r="L166" s="9"/>
    </row>
    <row r="167" spans="1:12">
      <c r="A167" s="9"/>
      <c r="B167" s="9"/>
      <c r="C167" s="9"/>
      <c r="D167" s="37"/>
      <c r="E167" s="9"/>
      <c r="F167" s="10"/>
      <c r="G167" s="9"/>
      <c r="H167" s="9"/>
      <c r="I167" s="9"/>
      <c r="J167" s="9"/>
      <c r="K167" s="9"/>
      <c r="L167" s="9"/>
    </row>
    <row r="168" spans="1:12">
      <c r="A168" s="9"/>
      <c r="B168" s="9"/>
      <c r="C168" s="9"/>
      <c r="D168" s="37"/>
      <c r="E168" s="9"/>
      <c r="F168" s="10"/>
      <c r="G168" s="9"/>
      <c r="H168" s="9"/>
      <c r="I168" s="9"/>
      <c r="J168" s="9"/>
      <c r="K168" s="9"/>
      <c r="L168" s="9"/>
    </row>
    <row r="169" spans="1:12">
      <c r="A169" s="9"/>
      <c r="B169" s="9"/>
      <c r="C169" s="9"/>
      <c r="D169" s="37"/>
      <c r="E169" s="9"/>
      <c r="F169" s="10"/>
      <c r="G169" s="9"/>
      <c r="H169" s="9"/>
      <c r="I169" s="9"/>
      <c r="J169" s="9"/>
      <c r="K169" s="9"/>
      <c r="L169" s="9"/>
    </row>
    <row r="170" spans="1:12">
      <c r="A170" s="9"/>
      <c r="B170" s="9"/>
      <c r="C170" s="9"/>
      <c r="D170" s="37"/>
      <c r="E170" s="9"/>
      <c r="F170" s="10"/>
      <c r="G170" s="9"/>
      <c r="H170" s="9"/>
      <c r="I170" s="9"/>
      <c r="J170" s="9"/>
      <c r="K170" s="9"/>
      <c r="L170" s="9"/>
    </row>
    <row r="171" spans="1:12">
      <c r="A171" s="9"/>
      <c r="B171" s="9"/>
      <c r="C171" s="9"/>
      <c r="D171" s="37"/>
      <c r="E171" s="9"/>
      <c r="F171" s="10"/>
      <c r="G171" s="9"/>
      <c r="H171" s="9"/>
      <c r="I171" s="9"/>
      <c r="J171" s="9"/>
      <c r="K171" s="9"/>
      <c r="L171" s="9"/>
    </row>
    <row r="172" spans="1:12">
      <c r="A172" s="9"/>
      <c r="B172" s="9"/>
      <c r="C172" s="9"/>
      <c r="D172" s="37"/>
      <c r="E172" s="9"/>
      <c r="F172" s="10"/>
      <c r="G172" s="9"/>
      <c r="H172" s="9"/>
      <c r="I172" s="9"/>
      <c r="J172" s="9"/>
      <c r="K172" s="9"/>
      <c r="L172" s="9"/>
    </row>
    <row r="173" spans="1:12">
      <c r="A173" s="9"/>
      <c r="B173" s="9"/>
      <c r="C173" s="9"/>
      <c r="D173" s="37"/>
      <c r="E173" s="9"/>
      <c r="F173" s="10"/>
      <c r="G173" s="9"/>
      <c r="H173" s="9"/>
      <c r="I173" s="9"/>
      <c r="J173" s="9"/>
      <c r="K173" s="9"/>
      <c r="L173" s="9"/>
    </row>
    <row r="174" spans="1:12">
      <c r="A174" s="9"/>
      <c r="B174" s="9"/>
      <c r="C174" s="9"/>
      <c r="D174" s="37"/>
      <c r="E174" s="9"/>
      <c r="F174" s="10"/>
      <c r="G174" s="9"/>
      <c r="H174" s="9"/>
      <c r="I174" s="9"/>
      <c r="J174" s="9"/>
      <c r="K174" s="9"/>
      <c r="L174" s="9"/>
    </row>
    <row r="175" spans="1:12">
      <c r="A175" s="9"/>
      <c r="B175" s="9"/>
      <c r="C175" s="9"/>
      <c r="D175" s="37"/>
      <c r="E175" s="9"/>
      <c r="F175" s="10"/>
      <c r="G175" s="9"/>
      <c r="H175" s="9"/>
      <c r="I175" s="9"/>
      <c r="J175" s="9"/>
      <c r="K175" s="9"/>
      <c r="L175" s="9"/>
    </row>
    <row r="176" spans="1:12">
      <c r="A176" s="9"/>
      <c r="B176" s="9"/>
      <c r="C176" s="9"/>
      <c r="D176" s="37"/>
      <c r="E176" s="9"/>
      <c r="F176" s="10"/>
      <c r="G176" s="9"/>
      <c r="H176" s="9"/>
      <c r="I176" s="9"/>
      <c r="J176" s="9"/>
      <c r="K176" s="9"/>
      <c r="L176" s="9"/>
    </row>
    <row r="177" spans="1:12">
      <c r="A177" s="9"/>
      <c r="B177" s="9"/>
      <c r="C177" s="9"/>
      <c r="D177" s="37"/>
      <c r="E177" s="9"/>
      <c r="F177" s="10"/>
      <c r="G177" s="9"/>
      <c r="H177" s="9"/>
      <c r="I177" s="9"/>
      <c r="J177" s="9"/>
      <c r="K177" s="9"/>
      <c r="L177" s="9"/>
    </row>
    <row r="178" spans="1:12">
      <c r="A178" s="9"/>
      <c r="B178" s="9"/>
      <c r="C178" s="9"/>
      <c r="D178" s="37"/>
      <c r="E178" s="9"/>
      <c r="F178" s="10"/>
      <c r="G178" s="9"/>
      <c r="H178" s="9"/>
      <c r="I178" s="9"/>
      <c r="J178" s="9"/>
      <c r="K178" s="9"/>
      <c r="L178" s="9"/>
    </row>
    <row r="179" spans="1:12">
      <c r="A179" s="9"/>
      <c r="B179" s="9"/>
      <c r="C179" s="9"/>
      <c r="D179" s="37"/>
      <c r="E179" s="9"/>
      <c r="F179" s="10"/>
      <c r="G179" s="9"/>
      <c r="H179" s="9"/>
      <c r="I179" s="9"/>
      <c r="J179" s="9"/>
      <c r="K179" s="9"/>
      <c r="L179" s="9"/>
    </row>
    <row r="180" spans="1:12">
      <c r="A180" s="9"/>
      <c r="B180" s="9"/>
      <c r="C180" s="9"/>
      <c r="D180" s="37"/>
      <c r="E180" s="9"/>
      <c r="F180" s="10"/>
      <c r="G180" s="9"/>
      <c r="H180" s="9"/>
      <c r="I180" s="9"/>
      <c r="J180" s="9"/>
      <c r="K180" s="9"/>
      <c r="L180" s="9"/>
    </row>
    <row r="181" spans="1:12">
      <c r="A181" s="9"/>
      <c r="B181" s="9"/>
      <c r="C181" s="9"/>
      <c r="D181" s="37"/>
      <c r="E181" s="9"/>
      <c r="F181" s="10"/>
      <c r="G181" s="9"/>
      <c r="H181" s="9"/>
      <c r="I181" s="9"/>
      <c r="J181" s="9"/>
      <c r="K181" s="9"/>
      <c r="L181" s="9"/>
    </row>
    <row r="182" spans="1:12">
      <c r="A182" s="9"/>
      <c r="B182" s="9"/>
      <c r="C182" s="9"/>
      <c r="D182" s="37"/>
      <c r="E182" s="9"/>
      <c r="F182" s="10"/>
      <c r="G182" s="9"/>
      <c r="H182" s="9"/>
      <c r="I182" s="9"/>
      <c r="J182" s="9"/>
      <c r="K182" s="9"/>
      <c r="L182" s="9"/>
    </row>
    <row r="183" spans="1:12">
      <c r="A183" s="9"/>
      <c r="B183" s="9"/>
      <c r="C183" s="9"/>
      <c r="D183" s="37"/>
      <c r="E183" s="9"/>
      <c r="F183" s="10"/>
      <c r="G183" s="9"/>
      <c r="H183" s="9"/>
      <c r="I183" s="9"/>
      <c r="J183" s="9"/>
      <c r="K183" s="9"/>
      <c r="L183" s="9"/>
    </row>
    <row r="184" spans="1:12">
      <c r="A184" s="9"/>
      <c r="B184" s="9"/>
      <c r="C184" s="9"/>
      <c r="D184" s="37"/>
      <c r="E184" s="9"/>
      <c r="F184" s="10"/>
      <c r="G184" s="9"/>
      <c r="H184" s="9"/>
      <c r="I184" s="9"/>
      <c r="J184" s="9"/>
      <c r="K184" s="9"/>
      <c r="L184" s="9"/>
    </row>
    <row r="185" spans="1:12">
      <c r="A185" s="9"/>
      <c r="B185" s="9"/>
      <c r="C185" s="9"/>
      <c r="D185" s="37"/>
      <c r="E185" s="9"/>
      <c r="F185" s="10"/>
      <c r="G185" s="9"/>
      <c r="H185" s="9"/>
      <c r="I185" s="9"/>
      <c r="J185" s="9"/>
      <c r="K185" s="9"/>
      <c r="L185" s="9"/>
    </row>
    <row r="186" spans="1:12">
      <c r="A186" s="9"/>
      <c r="B186" s="9"/>
      <c r="C186" s="9"/>
      <c r="D186" s="37"/>
      <c r="E186" s="9"/>
      <c r="F186" s="10"/>
      <c r="G186" s="9"/>
      <c r="H186" s="9"/>
      <c r="I186" s="9"/>
      <c r="J186" s="9"/>
      <c r="K186" s="9"/>
      <c r="L186" s="9"/>
    </row>
    <row r="187" spans="1:12">
      <c r="A187" s="9"/>
      <c r="B187" s="9"/>
      <c r="C187" s="9"/>
      <c r="D187" s="37"/>
      <c r="E187" s="9"/>
      <c r="F187" s="10"/>
      <c r="G187" s="9"/>
      <c r="H187" s="9"/>
      <c r="I187" s="9"/>
      <c r="J187" s="9"/>
      <c r="K187" s="9"/>
      <c r="L187" s="9"/>
    </row>
    <row r="188" spans="1:12">
      <c r="A188" s="9"/>
      <c r="B188" s="9"/>
      <c r="C188" s="9"/>
      <c r="D188" s="37"/>
      <c r="E188" s="9"/>
      <c r="F188" s="10"/>
      <c r="G188" s="9"/>
      <c r="H188" s="9"/>
      <c r="I188" s="9"/>
      <c r="J188" s="9"/>
      <c r="K188" s="9"/>
      <c r="L188" s="9"/>
    </row>
    <row r="189" spans="1:12">
      <c r="A189" s="9"/>
      <c r="B189" s="9"/>
      <c r="C189" s="9"/>
      <c r="D189" s="37"/>
      <c r="E189" s="9"/>
      <c r="F189" s="10"/>
      <c r="G189" s="9"/>
      <c r="H189" s="9"/>
      <c r="I189" s="9"/>
      <c r="J189" s="9"/>
      <c r="K189" s="9"/>
      <c r="L189" s="9"/>
    </row>
    <row r="190" spans="1:12">
      <c r="A190" s="9"/>
      <c r="B190" s="9"/>
      <c r="C190" s="9"/>
      <c r="D190" s="37"/>
      <c r="E190" s="9"/>
      <c r="F190" s="10"/>
      <c r="G190" s="9"/>
      <c r="H190" s="9"/>
      <c r="I190" s="9"/>
      <c r="J190" s="9"/>
      <c r="K190" s="9"/>
      <c r="L190" s="9"/>
    </row>
    <row r="191" spans="1:12">
      <c r="A191" s="9"/>
      <c r="B191" s="9"/>
      <c r="C191" s="9"/>
      <c r="D191" s="37"/>
      <c r="E191" s="9"/>
      <c r="F191" s="10"/>
      <c r="G191" s="9"/>
      <c r="H191" s="9"/>
      <c r="I191" s="9"/>
      <c r="J191" s="9"/>
      <c r="K191" s="9"/>
      <c r="L191" s="9"/>
    </row>
    <row r="192" spans="1:12">
      <c r="A192" s="9"/>
      <c r="B192" s="9"/>
      <c r="C192" s="9"/>
      <c r="D192" s="37"/>
      <c r="E192" s="9"/>
      <c r="F192" s="10"/>
      <c r="G192" s="9"/>
      <c r="H192" s="9"/>
      <c r="I192" s="9"/>
      <c r="J192" s="9"/>
      <c r="K192" s="9"/>
      <c r="L192" s="9"/>
    </row>
    <row r="193" spans="1:12">
      <c r="A193" s="9"/>
      <c r="B193" s="9"/>
      <c r="C193" s="9"/>
      <c r="D193" s="37"/>
      <c r="E193" s="9"/>
      <c r="F193" s="10"/>
      <c r="G193" s="9"/>
      <c r="H193" s="9"/>
      <c r="I193" s="9"/>
      <c r="J193" s="9"/>
      <c r="K193" s="9"/>
      <c r="L193" s="9"/>
    </row>
    <row r="194" spans="1:12">
      <c r="A194" s="9"/>
      <c r="B194" s="9"/>
      <c r="C194" s="9"/>
      <c r="D194" s="37"/>
      <c r="E194" s="9"/>
      <c r="F194" s="10"/>
      <c r="G194" s="9"/>
      <c r="H194" s="9"/>
      <c r="I194" s="9"/>
      <c r="J194" s="9"/>
      <c r="K194" s="9"/>
      <c r="L194" s="9"/>
    </row>
    <row r="195" spans="1:12">
      <c r="A195" s="9"/>
      <c r="B195" s="9"/>
      <c r="C195" s="9"/>
      <c r="D195" s="37"/>
      <c r="E195" s="9"/>
      <c r="F195" s="10"/>
      <c r="G195" s="9"/>
      <c r="H195" s="9"/>
      <c r="I195" s="9"/>
      <c r="J195" s="9"/>
      <c r="K195" s="9"/>
      <c r="L195" s="9"/>
    </row>
    <row r="196" spans="1:12">
      <c r="A196" s="9"/>
      <c r="B196" s="9"/>
      <c r="C196" s="9"/>
      <c r="D196" s="37"/>
      <c r="E196" s="9"/>
      <c r="F196" s="10"/>
      <c r="G196" s="9"/>
      <c r="H196" s="9"/>
      <c r="I196" s="9"/>
      <c r="J196" s="9"/>
      <c r="K196" s="9"/>
      <c r="L196" s="9"/>
    </row>
    <row r="197" spans="1:12">
      <c r="A197" s="9"/>
      <c r="B197" s="9"/>
      <c r="C197" s="9"/>
      <c r="D197" s="37"/>
      <c r="E197" s="9"/>
      <c r="F197" s="10"/>
      <c r="G197" s="9"/>
      <c r="H197" s="9"/>
      <c r="I197" s="9"/>
      <c r="J197" s="9"/>
      <c r="K197" s="9"/>
      <c r="L197" s="9"/>
    </row>
    <row r="198" spans="1:12">
      <c r="A198" s="9"/>
      <c r="B198" s="9"/>
      <c r="C198" s="9"/>
      <c r="D198" s="37"/>
      <c r="E198" s="9"/>
      <c r="F198" s="10"/>
      <c r="G198" s="9"/>
      <c r="H198" s="9"/>
      <c r="I198" s="9"/>
      <c r="J198" s="9"/>
      <c r="K198" s="9"/>
      <c r="L198" s="9"/>
    </row>
    <row r="199" spans="1:12">
      <c r="A199" s="9"/>
      <c r="B199" s="9"/>
      <c r="C199" s="9"/>
      <c r="D199" s="37"/>
      <c r="E199" s="9"/>
      <c r="F199" s="10"/>
      <c r="G199" s="9"/>
      <c r="H199" s="9"/>
      <c r="I199" s="9"/>
      <c r="J199" s="9"/>
      <c r="K199" s="9"/>
      <c r="L199" s="9"/>
    </row>
    <row r="200" spans="1:12">
      <c r="A200" s="9"/>
      <c r="B200" s="9"/>
      <c r="C200" s="9"/>
      <c r="D200" s="37"/>
      <c r="E200" s="9"/>
      <c r="F200" s="10"/>
      <c r="G200" s="9"/>
      <c r="H200" s="9"/>
      <c r="I200" s="9"/>
      <c r="J200" s="9"/>
      <c r="K200" s="9"/>
      <c r="L200" s="9"/>
    </row>
    <row r="201" spans="1:12">
      <c r="A201" s="9"/>
      <c r="B201" s="9"/>
      <c r="C201" s="9"/>
      <c r="D201" s="37"/>
      <c r="E201" s="9"/>
      <c r="F201" s="10"/>
      <c r="G201" s="9"/>
      <c r="H201" s="9"/>
      <c r="I201" s="9"/>
      <c r="J201" s="9"/>
      <c r="K201" s="9"/>
      <c r="L201" s="9"/>
    </row>
    <row r="202" spans="1:12">
      <c r="A202" s="9"/>
      <c r="B202" s="9"/>
      <c r="C202" s="9"/>
      <c r="D202" s="37"/>
      <c r="E202" s="9"/>
      <c r="F202" s="10"/>
      <c r="G202" s="9"/>
      <c r="H202" s="9"/>
      <c r="I202" s="9"/>
      <c r="J202" s="9"/>
      <c r="K202" s="9"/>
      <c r="L202" s="9"/>
    </row>
    <row r="203" spans="1:12">
      <c r="A203" s="9"/>
      <c r="B203" s="9"/>
      <c r="C203" s="9"/>
      <c r="D203" s="37"/>
      <c r="E203" s="9"/>
      <c r="F203" s="10"/>
      <c r="G203" s="9"/>
      <c r="H203" s="9"/>
      <c r="I203" s="9"/>
      <c r="J203" s="9"/>
      <c r="K203" s="9"/>
      <c r="L203" s="9"/>
    </row>
    <row r="204" spans="1:12">
      <c r="A204" s="9"/>
      <c r="B204" s="9"/>
      <c r="C204" s="9"/>
      <c r="D204" s="37"/>
      <c r="E204" s="9"/>
      <c r="F204" s="10"/>
      <c r="G204" s="9"/>
      <c r="H204" s="9"/>
      <c r="I204" s="9"/>
      <c r="J204" s="9"/>
      <c r="K204" s="9"/>
      <c r="L204" s="9"/>
    </row>
    <row r="205" spans="1:12">
      <c r="A205" s="9"/>
      <c r="B205" s="9"/>
      <c r="C205" s="9"/>
      <c r="D205" s="37"/>
      <c r="E205" s="9"/>
      <c r="F205" s="10"/>
      <c r="G205" s="9"/>
      <c r="H205" s="9"/>
      <c r="I205" s="9"/>
      <c r="J205" s="9"/>
      <c r="K205" s="9"/>
      <c r="L205" s="9"/>
    </row>
    <row r="206" spans="1:12">
      <c r="A206" s="9"/>
      <c r="B206" s="9"/>
      <c r="C206" s="9"/>
      <c r="D206" s="37"/>
      <c r="E206" s="9"/>
      <c r="F206" s="10"/>
      <c r="G206" s="9"/>
      <c r="H206" s="9"/>
      <c r="I206" s="9"/>
      <c r="J206" s="9"/>
      <c r="K206" s="9"/>
      <c r="L206" s="9"/>
    </row>
    <row r="207" spans="1:12">
      <c r="A207" s="9"/>
      <c r="B207" s="9"/>
      <c r="C207" s="9"/>
      <c r="D207" s="37"/>
      <c r="E207" s="9"/>
      <c r="F207" s="10"/>
      <c r="G207" s="9"/>
      <c r="H207" s="9"/>
      <c r="I207" s="9"/>
      <c r="J207" s="9"/>
      <c r="K207" s="9"/>
      <c r="L207" s="9"/>
    </row>
    <row r="208" spans="1:12">
      <c r="A208" s="9"/>
      <c r="B208" s="9"/>
      <c r="C208" s="9"/>
      <c r="D208" s="37"/>
      <c r="E208" s="9"/>
      <c r="F208" s="10"/>
      <c r="G208" s="9"/>
      <c r="H208" s="9"/>
      <c r="I208" s="9"/>
      <c r="J208" s="9"/>
      <c r="K208" s="9"/>
      <c r="L208" s="9"/>
    </row>
    <row r="209" spans="1:12">
      <c r="A209" s="9"/>
      <c r="B209" s="9"/>
      <c r="C209" s="9"/>
      <c r="D209" s="37"/>
      <c r="E209" s="9"/>
      <c r="F209" s="10"/>
      <c r="G209" s="9"/>
      <c r="H209" s="9"/>
      <c r="I209" s="9"/>
      <c r="J209" s="9"/>
      <c r="K209" s="9"/>
      <c r="L209" s="9"/>
    </row>
    <row r="210" spans="1:12">
      <c r="A210" s="9"/>
      <c r="B210" s="9"/>
      <c r="C210" s="9"/>
      <c r="D210" s="37"/>
      <c r="E210" s="9"/>
      <c r="F210" s="10"/>
      <c r="G210" s="9"/>
      <c r="H210" s="9"/>
      <c r="I210" s="9"/>
      <c r="J210" s="9"/>
      <c r="K210" s="9"/>
      <c r="L210" s="9"/>
    </row>
    <row r="211" spans="1:12">
      <c r="A211" s="9"/>
      <c r="B211" s="9"/>
      <c r="C211" s="9"/>
      <c r="D211" s="37"/>
      <c r="E211" s="9"/>
      <c r="F211" s="10"/>
      <c r="G211" s="9"/>
      <c r="H211" s="9"/>
      <c r="I211" s="9"/>
      <c r="J211" s="9"/>
      <c r="K211" s="9"/>
      <c r="L211" s="9"/>
    </row>
    <row r="212" spans="1:12">
      <c r="A212" s="9"/>
      <c r="B212" s="9"/>
      <c r="C212" s="9"/>
      <c r="D212" s="37"/>
      <c r="E212" s="9"/>
      <c r="F212" s="10"/>
      <c r="G212" s="9"/>
      <c r="H212" s="9"/>
      <c r="I212" s="9"/>
      <c r="J212" s="9"/>
      <c r="K212" s="9"/>
      <c r="L212" s="9"/>
    </row>
    <row r="213" spans="1:12">
      <c r="A213" s="9"/>
      <c r="B213" s="9"/>
      <c r="C213" s="9"/>
      <c r="D213" s="37"/>
      <c r="E213" s="9"/>
      <c r="F213" s="10"/>
      <c r="G213" s="9"/>
      <c r="H213" s="9"/>
      <c r="I213" s="9"/>
      <c r="J213" s="9"/>
      <c r="K213" s="9"/>
      <c r="L213" s="9"/>
    </row>
    <row r="214" spans="1:12">
      <c r="A214" s="9"/>
      <c r="B214" s="9"/>
      <c r="C214" s="9"/>
      <c r="D214" s="37"/>
      <c r="E214" s="9"/>
      <c r="F214" s="10"/>
      <c r="G214" s="9"/>
      <c r="H214" s="9"/>
      <c r="I214" s="9"/>
      <c r="J214" s="9"/>
      <c r="K214" s="9"/>
      <c r="L214" s="9"/>
    </row>
    <row r="215" spans="1:12">
      <c r="A215" s="9"/>
      <c r="B215" s="9"/>
      <c r="C215" s="9"/>
      <c r="D215" s="37"/>
      <c r="E215" s="9"/>
      <c r="F215" s="10"/>
      <c r="G215" s="9"/>
      <c r="H215" s="9"/>
      <c r="I215" s="9"/>
      <c r="J215" s="9"/>
      <c r="K215" s="9"/>
      <c r="L215" s="9"/>
    </row>
    <row r="216" spans="1:12">
      <c r="A216" s="9"/>
      <c r="B216" s="9"/>
      <c r="C216" s="9"/>
      <c r="D216" s="37"/>
      <c r="E216" s="9"/>
      <c r="F216" s="10"/>
      <c r="G216" s="9"/>
      <c r="H216" s="9"/>
      <c r="I216" s="9"/>
      <c r="J216" s="9"/>
      <c r="K216" s="9"/>
      <c r="L216" s="9"/>
    </row>
    <row r="217" spans="1:12">
      <c r="A217" s="9"/>
      <c r="B217" s="9"/>
      <c r="C217" s="9"/>
      <c r="D217" s="37"/>
      <c r="E217" s="9"/>
      <c r="F217" s="10"/>
      <c r="G217" s="9"/>
      <c r="H217" s="9"/>
      <c r="I217" s="9"/>
      <c r="J217" s="9"/>
      <c r="K217" s="9"/>
      <c r="L217" s="9"/>
    </row>
    <row r="218" spans="1:12">
      <c r="A218" s="9"/>
      <c r="B218" s="9"/>
      <c r="C218" s="9"/>
      <c r="D218" s="37"/>
      <c r="E218" s="9"/>
      <c r="F218" s="10"/>
      <c r="G218" s="9"/>
      <c r="H218" s="9"/>
      <c r="I218" s="9"/>
      <c r="J218" s="9"/>
      <c r="K218" s="9"/>
      <c r="L218" s="9"/>
    </row>
    <row r="219" spans="1:12">
      <c r="A219" s="9"/>
      <c r="B219" s="9"/>
      <c r="C219" s="9"/>
      <c r="D219" s="37"/>
      <c r="E219" s="9"/>
      <c r="F219" s="10"/>
      <c r="G219" s="9"/>
      <c r="H219" s="9"/>
      <c r="I219" s="9"/>
      <c r="J219" s="9"/>
      <c r="K219" s="9"/>
      <c r="L219" s="9"/>
    </row>
    <row r="220" spans="1:12">
      <c r="A220" s="9"/>
      <c r="B220" s="9"/>
      <c r="C220" s="9"/>
      <c r="D220" s="37"/>
      <c r="E220" s="9"/>
      <c r="F220" s="10"/>
      <c r="G220" s="9"/>
      <c r="H220" s="9"/>
      <c r="I220" s="9"/>
      <c r="J220" s="9"/>
      <c r="K220" s="9"/>
      <c r="L220" s="9"/>
    </row>
    <row r="221" spans="1:12">
      <c r="A221" s="9"/>
      <c r="B221" s="9"/>
      <c r="C221" s="9"/>
      <c r="D221" s="37"/>
      <c r="E221" s="9"/>
      <c r="F221" s="10"/>
      <c r="G221" s="9"/>
      <c r="H221" s="9"/>
      <c r="I221" s="9"/>
      <c r="J221" s="9"/>
      <c r="K221" s="9"/>
      <c r="L221" s="9"/>
    </row>
    <row r="222" spans="1:12">
      <c r="A222" s="9"/>
      <c r="B222" s="9"/>
      <c r="C222" s="9"/>
      <c r="D222" s="37"/>
      <c r="E222" s="9"/>
      <c r="F222" s="10"/>
      <c r="G222" s="9"/>
      <c r="H222" s="9"/>
      <c r="I222" s="9"/>
      <c r="J222" s="9"/>
      <c r="K222" s="9"/>
      <c r="L222" s="9"/>
    </row>
    <row r="223" spans="1:12">
      <c r="A223" s="9"/>
      <c r="B223" s="9"/>
      <c r="C223" s="9"/>
      <c r="D223" s="37"/>
      <c r="E223" s="9"/>
      <c r="F223" s="10"/>
      <c r="G223" s="9"/>
      <c r="H223" s="9"/>
      <c r="I223" s="9"/>
      <c r="J223" s="9"/>
      <c r="K223" s="9"/>
      <c r="L223" s="9"/>
    </row>
    <row r="224" spans="1:12">
      <c r="A224" s="9"/>
      <c r="B224" s="9"/>
      <c r="C224" s="9"/>
      <c r="D224" s="37"/>
      <c r="E224" s="9"/>
      <c r="F224" s="10"/>
      <c r="G224" s="9"/>
      <c r="H224" s="9"/>
      <c r="I224" s="9"/>
      <c r="J224" s="9"/>
      <c r="K224" s="9"/>
      <c r="L224" s="9"/>
    </row>
    <row r="225" spans="1:12">
      <c r="A225" s="9"/>
      <c r="B225" s="9"/>
      <c r="C225" s="9"/>
      <c r="D225" s="37"/>
      <c r="E225" s="9"/>
      <c r="F225" s="10"/>
      <c r="G225" s="9"/>
      <c r="H225" s="9"/>
      <c r="I225" s="9"/>
      <c r="J225" s="9"/>
      <c r="K225" s="9"/>
      <c r="L225" s="9"/>
    </row>
    <row r="226" spans="1:12">
      <c r="A226" s="9"/>
      <c r="B226" s="9"/>
      <c r="C226" s="9"/>
      <c r="D226" s="37"/>
      <c r="E226" s="9"/>
      <c r="F226" s="10"/>
      <c r="G226" s="9"/>
      <c r="H226" s="9"/>
      <c r="I226" s="9"/>
      <c r="J226" s="9"/>
      <c r="K226" s="9"/>
      <c r="L226" s="9"/>
    </row>
    <row r="227" spans="1:12">
      <c r="A227" s="9"/>
      <c r="B227" s="9"/>
      <c r="C227" s="9"/>
      <c r="D227" s="37"/>
      <c r="E227" s="9"/>
      <c r="F227" s="10"/>
      <c r="G227" s="9"/>
      <c r="H227" s="9"/>
      <c r="I227" s="9"/>
      <c r="J227" s="9"/>
      <c r="K227" s="9"/>
      <c r="L227" s="9"/>
    </row>
    <row r="228" spans="1:12">
      <c r="A228" s="9"/>
      <c r="B228" s="9"/>
      <c r="C228" s="9"/>
      <c r="D228" s="37"/>
      <c r="E228" s="9"/>
      <c r="F228" s="10"/>
      <c r="G228" s="9"/>
      <c r="H228" s="9"/>
      <c r="I228" s="9"/>
      <c r="J228" s="9"/>
      <c r="K228" s="9"/>
      <c r="L228" s="9"/>
    </row>
    <row r="229" spans="1:12">
      <c r="A229" s="9"/>
      <c r="B229" s="9"/>
      <c r="C229" s="9"/>
      <c r="D229" s="37"/>
      <c r="E229" s="9"/>
      <c r="F229" s="10"/>
      <c r="G229" s="9"/>
      <c r="H229" s="9"/>
      <c r="I229" s="9"/>
      <c r="J229" s="9"/>
      <c r="K229" s="9"/>
      <c r="L229" s="9"/>
    </row>
    <row r="230" spans="1:12">
      <c r="A230" s="9"/>
      <c r="B230" s="9"/>
      <c r="C230" s="9"/>
      <c r="D230" s="37"/>
      <c r="E230" s="9"/>
      <c r="F230" s="10"/>
      <c r="G230" s="9"/>
      <c r="H230" s="9"/>
      <c r="I230" s="9"/>
      <c r="J230" s="9"/>
      <c r="K230" s="9"/>
      <c r="L230" s="9"/>
    </row>
    <row r="231" spans="1:12">
      <c r="A231" s="9"/>
      <c r="B231" s="9"/>
      <c r="C231" s="9"/>
      <c r="D231" s="37"/>
      <c r="E231" s="9"/>
      <c r="F231" s="10"/>
      <c r="G231" s="9"/>
      <c r="H231" s="9"/>
      <c r="I231" s="9"/>
      <c r="J231" s="9"/>
      <c r="K231" s="9"/>
      <c r="L231" s="9"/>
    </row>
    <row r="232" spans="1:12">
      <c r="A232" s="9"/>
      <c r="B232" s="9"/>
      <c r="C232" s="9"/>
      <c r="D232" s="37"/>
      <c r="E232" s="9"/>
      <c r="F232" s="10"/>
      <c r="G232" s="9"/>
      <c r="H232" s="9"/>
      <c r="I232" s="9"/>
      <c r="J232" s="9"/>
      <c r="K232" s="9"/>
      <c r="L232" s="9"/>
    </row>
    <row r="233" spans="1:12">
      <c r="A233" s="9"/>
      <c r="B233" s="9"/>
      <c r="C233" s="9"/>
      <c r="D233" s="37"/>
      <c r="E233" s="9"/>
      <c r="F233" s="10"/>
      <c r="G233" s="9"/>
      <c r="H233" s="9"/>
      <c r="I233" s="9"/>
      <c r="J233" s="9"/>
      <c r="K233" s="9"/>
      <c r="L233" s="9"/>
    </row>
    <row r="234" spans="1:12">
      <c r="A234" s="9"/>
      <c r="B234" s="9"/>
      <c r="C234" s="9"/>
      <c r="D234" s="37"/>
      <c r="E234" s="9"/>
      <c r="F234" s="10"/>
      <c r="G234" s="9"/>
      <c r="H234" s="9"/>
      <c r="I234" s="9"/>
      <c r="J234" s="9"/>
      <c r="K234" s="9"/>
      <c r="L234" s="9"/>
    </row>
    <row r="235" spans="1:12">
      <c r="A235" s="9"/>
      <c r="B235" s="9"/>
      <c r="C235" s="9"/>
      <c r="D235" s="37"/>
      <c r="E235" s="9"/>
      <c r="F235" s="10"/>
      <c r="G235" s="9"/>
      <c r="H235" s="9"/>
      <c r="I235" s="9"/>
      <c r="J235" s="9"/>
      <c r="K235" s="9"/>
      <c r="L235" s="9"/>
    </row>
    <row r="236" spans="1:12">
      <c r="A236" s="9"/>
      <c r="B236" s="9"/>
      <c r="C236" s="9"/>
      <c r="D236" s="37"/>
      <c r="E236" s="9"/>
      <c r="F236" s="10"/>
      <c r="G236" s="9"/>
      <c r="H236" s="9"/>
      <c r="I236" s="9"/>
      <c r="J236" s="9"/>
      <c r="K236" s="9"/>
      <c r="L236" s="9"/>
    </row>
    <row r="237" spans="1:12">
      <c r="A237" s="9"/>
      <c r="B237" s="9"/>
      <c r="C237" s="9"/>
      <c r="D237" s="37"/>
      <c r="E237" s="9"/>
      <c r="F237" s="10"/>
      <c r="G237" s="9"/>
      <c r="H237" s="9"/>
      <c r="I237" s="9"/>
      <c r="J237" s="9"/>
      <c r="K237" s="9"/>
      <c r="L237" s="9"/>
    </row>
    <row r="238" spans="1:12">
      <c r="A238" s="9"/>
      <c r="B238" s="9"/>
      <c r="C238" s="9"/>
      <c r="D238" s="37"/>
      <c r="E238" s="9"/>
      <c r="F238" s="10"/>
      <c r="G238" s="9"/>
      <c r="H238" s="9"/>
      <c r="I238" s="9"/>
      <c r="J238" s="9"/>
      <c r="K238" s="9"/>
      <c r="L238" s="9"/>
    </row>
    <row r="239" spans="1:12">
      <c r="A239" s="9"/>
      <c r="B239" s="9"/>
      <c r="C239" s="9"/>
      <c r="D239" s="37"/>
      <c r="E239" s="9"/>
      <c r="F239" s="10"/>
      <c r="G239" s="9"/>
      <c r="H239" s="9"/>
      <c r="I239" s="9"/>
      <c r="J239" s="9"/>
      <c r="K239" s="9"/>
      <c r="L239" s="9"/>
    </row>
    <row r="240" spans="1:12">
      <c r="A240" s="9"/>
      <c r="B240" s="9"/>
      <c r="C240" s="9"/>
      <c r="D240" s="37"/>
      <c r="E240" s="9"/>
      <c r="F240" s="10"/>
      <c r="G240" s="9"/>
      <c r="H240" s="9"/>
      <c r="I240" s="9"/>
      <c r="J240" s="9"/>
      <c r="K240" s="9"/>
      <c r="L240" s="9"/>
    </row>
    <row r="241" spans="1:12">
      <c r="A241" s="9"/>
      <c r="B241" s="9"/>
      <c r="C241" s="9"/>
      <c r="D241" s="37"/>
      <c r="E241" s="9"/>
      <c r="F241" s="10"/>
      <c r="G241" s="9"/>
      <c r="H241" s="9"/>
      <c r="I241" s="9"/>
      <c r="J241" s="9"/>
      <c r="K241" s="9"/>
      <c r="L241" s="9"/>
    </row>
    <row r="242" spans="1:12">
      <c r="A242" s="9"/>
      <c r="B242" s="9"/>
      <c r="C242" s="9"/>
      <c r="D242" s="37"/>
      <c r="E242" s="9"/>
      <c r="F242" s="10"/>
      <c r="G242" s="9"/>
      <c r="H242" s="9"/>
      <c r="I242" s="9"/>
      <c r="J242" s="9"/>
      <c r="K242" s="9"/>
      <c r="L242" s="9"/>
    </row>
    <row r="243" spans="1:12">
      <c r="A243" s="9"/>
      <c r="B243" s="9"/>
      <c r="C243" s="9"/>
      <c r="D243" s="37"/>
      <c r="E243" s="9"/>
      <c r="F243" s="10"/>
      <c r="G243" s="9"/>
      <c r="H243" s="9"/>
      <c r="I243" s="9"/>
      <c r="J243" s="9"/>
      <c r="K243" s="9"/>
      <c r="L243" s="9"/>
    </row>
    <row r="244" spans="1:12">
      <c r="A244" s="9"/>
      <c r="B244" s="9"/>
      <c r="C244" s="9"/>
      <c r="D244" s="37"/>
      <c r="E244" s="9"/>
      <c r="F244" s="10"/>
      <c r="G244" s="9"/>
      <c r="H244" s="9"/>
      <c r="I244" s="9"/>
      <c r="J244" s="9"/>
      <c r="K244" s="9"/>
      <c r="L244" s="9"/>
    </row>
    <row r="245" spans="1:12">
      <c r="A245" s="9"/>
      <c r="B245" s="9"/>
      <c r="C245" s="9"/>
      <c r="D245" s="37"/>
      <c r="E245" s="9"/>
      <c r="F245" s="10"/>
      <c r="G245" s="9"/>
      <c r="H245" s="9"/>
      <c r="I245" s="9"/>
      <c r="J245" s="9"/>
      <c r="K245" s="9"/>
      <c r="L245" s="9"/>
    </row>
    <row r="246" spans="1:12">
      <c r="A246" s="9"/>
      <c r="B246" s="9"/>
      <c r="C246" s="9"/>
      <c r="D246" s="37"/>
      <c r="E246" s="9"/>
      <c r="F246" s="10"/>
      <c r="G246" s="9"/>
      <c r="H246" s="9"/>
      <c r="I246" s="9"/>
      <c r="J246" s="9"/>
      <c r="K246" s="9"/>
      <c r="L246" s="9"/>
    </row>
    <row r="247" spans="1:12">
      <c r="A247" s="9"/>
      <c r="B247" s="9"/>
      <c r="C247" s="9"/>
      <c r="D247" s="37"/>
      <c r="E247" s="9"/>
      <c r="F247" s="10"/>
      <c r="G247" s="9"/>
      <c r="H247" s="9"/>
      <c r="I247" s="9"/>
      <c r="J247" s="9"/>
      <c r="K247" s="9"/>
      <c r="L247" s="9"/>
    </row>
    <row r="248" spans="1:12">
      <c r="A248" s="9"/>
      <c r="B248" s="9"/>
      <c r="C248" s="9"/>
      <c r="D248" s="37"/>
      <c r="E248" s="9"/>
      <c r="F248" s="10"/>
      <c r="G248" s="9"/>
      <c r="H248" s="9"/>
      <c r="I248" s="9"/>
      <c r="J248" s="9"/>
      <c r="K248" s="9"/>
      <c r="L248" s="9"/>
    </row>
    <row r="249" spans="1:12">
      <c r="A249" s="9"/>
      <c r="B249" s="9"/>
      <c r="C249" s="9"/>
      <c r="D249" s="37"/>
      <c r="E249" s="9"/>
      <c r="F249" s="10"/>
      <c r="G249" s="9"/>
      <c r="H249" s="9"/>
      <c r="I249" s="9"/>
      <c r="J249" s="9"/>
      <c r="K249" s="9"/>
      <c r="L249" s="9"/>
    </row>
    <row r="250" spans="1:12">
      <c r="A250" s="9"/>
      <c r="B250" s="9"/>
      <c r="C250" s="9"/>
      <c r="D250" s="37"/>
      <c r="E250" s="9"/>
      <c r="F250" s="10"/>
      <c r="G250" s="9"/>
      <c r="H250" s="9"/>
      <c r="I250" s="9"/>
      <c r="J250" s="9"/>
      <c r="K250" s="9"/>
      <c r="L250" s="9"/>
    </row>
    <row r="251" spans="1:12">
      <c r="A251" s="9"/>
      <c r="B251" s="9"/>
      <c r="C251" s="9"/>
      <c r="D251" s="37"/>
      <c r="E251" s="9"/>
      <c r="F251" s="10"/>
      <c r="G251" s="9"/>
      <c r="H251" s="9"/>
      <c r="I251" s="9"/>
      <c r="J251" s="9"/>
      <c r="K251" s="9"/>
      <c r="L251" s="9"/>
    </row>
    <row r="252" spans="1:12">
      <c r="A252" s="9"/>
      <c r="B252" s="9"/>
      <c r="C252" s="9"/>
      <c r="D252" s="37"/>
      <c r="E252" s="9"/>
      <c r="F252" s="10"/>
      <c r="G252" s="9"/>
      <c r="H252" s="9"/>
      <c r="I252" s="9"/>
      <c r="J252" s="9"/>
      <c r="K252" s="9"/>
      <c r="L252" s="9"/>
    </row>
    <row r="253" spans="1:12">
      <c r="A253" s="9"/>
      <c r="B253" s="9"/>
      <c r="C253" s="9"/>
      <c r="D253" s="37"/>
      <c r="E253" s="9"/>
      <c r="F253" s="10"/>
      <c r="G253" s="9"/>
      <c r="H253" s="9"/>
      <c r="I253" s="9"/>
      <c r="J253" s="9"/>
      <c r="K253" s="9"/>
      <c r="L253" s="9"/>
    </row>
    <row r="254" spans="1:12">
      <c r="A254" s="9"/>
      <c r="B254" s="9"/>
      <c r="C254" s="9"/>
      <c r="D254" s="37"/>
      <c r="E254" s="9"/>
      <c r="F254" s="10"/>
      <c r="G254" s="9"/>
      <c r="H254" s="9"/>
      <c r="I254" s="9"/>
      <c r="J254" s="9"/>
      <c r="K254" s="9"/>
      <c r="L254" s="9"/>
    </row>
    <row r="255" spans="1:12">
      <c r="A255" s="9"/>
      <c r="B255" s="9"/>
      <c r="C255" s="9"/>
      <c r="D255" s="37"/>
      <c r="E255" s="9"/>
      <c r="F255" s="10"/>
      <c r="G255" s="9"/>
      <c r="H255" s="9"/>
      <c r="I255" s="9"/>
      <c r="J255" s="9"/>
      <c r="K255" s="9"/>
      <c r="L255" s="9"/>
    </row>
    <row r="256" spans="1:12">
      <c r="A256" s="9"/>
      <c r="B256" s="9"/>
      <c r="C256" s="9"/>
      <c r="D256" s="37"/>
      <c r="E256" s="9"/>
      <c r="F256" s="10"/>
      <c r="G256" s="9"/>
      <c r="H256" s="9"/>
      <c r="I256" s="9"/>
      <c r="J256" s="9"/>
      <c r="K256" s="9"/>
      <c r="L256" s="9"/>
    </row>
    <row r="257" spans="1:12">
      <c r="A257" s="9"/>
      <c r="B257" s="9"/>
      <c r="C257" s="9"/>
      <c r="D257" s="37"/>
      <c r="E257" s="9"/>
      <c r="F257" s="10"/>
      <c r="G257" s="9"/>
      <c r="H257" s="9"/>
      <c r="I257" s="9"/>
      <c r="J257" s="9"/>
      <c r="K257" s="9"/>
      <c r="L257" s="9"/>
    </row>
    <row r="258" spans="1:12">
      <c r="A258" s="9"/>
      <c r="B258" s="9"/>
      <c r="C258" s="9"/>
      <c r="D258" s="37"/>
      <c r="E258" s="9"/>
      <c r="F258" s="10"/>
      <c r="G258" s="9"/>
      <c r="H258" s="9"/>
      <c r="I258" s="9"/>
      <c r="J258" s="9"/>
      <c r="K258" s="9"/>
      <c r="L258" s="9"/>
    </row>
    <row r="259" spans="1:12">
      <c r="A259" s="9"/>
      <c r="B259" s="9"/>
      <c r="C259" s="9"/>
      <c r="D259" s="37"/>
      <c r="E259" s="9"/>
      <c r="F259" s="10"/>
      <c r="G259" s="9"/>
      <c r="H259" s="9"/>
      <c r="I259" s="9"/>
      <c r="J259" s="9"/>
      <c r="K259" s="9"/>
      <c r="L259" s="9"/>
    </row>
    <row r="260" spans="1:12">
      <c r="A260" s="9"/>
      <c r="B260" s="9"/>
      <c r="C260" s="9"/>
      <c r="D260" s="37"/>
      <c r="E260" s="9"/>
      <c r="F260" s="10"/>
      <c r="G260" s="9"/>
      <c r="H260" s="9"/>
      <c r="I260" s="9"/>
      <c r="J260" s="9"/>
      <c r="K260" s="9"/>
      <c r="L260" s="9"/>
    </row>
    <row r="261" spans="1:12">
      <c r="A261" s="9"/>
      <c r="B261" s="9"/>
      <c r="C261" s="9"/>
      <c r="D261" s="37"/>
      <c r="E261" s="9"/>
      <c r="F261" s="10"/>
      <c r="G261" s="9"/>
      <c r="H261" s="9"/>
      <c r="I261" s="9"/>
      <c r="J261" s="9"/>
      <c r="K261" s="9"/>
      <c r="L261" s="9"/>
    </row>
    <row r="262" spans="1:12">
      <c r="A262" s="9"/>
      <c r="B262" s="9"/>
      <c r="C262" s="9"/>
      <c r="D262" s="37"/>
      <c r="E262" s="9"/>
      <c r="F262" s="10"/>
      <c r="G262" s="9"/>
      <c r="H262" s="9"/>
      <c r="I262" s="9"/>
      <c r="J262" s="9"/>
      <c r="K262" s="9"/>
      <c r="L262" s="9"/>
    </row>
    <row r="263" spans="1:12">
      <c r="A263" s="9"/>
      <c r="B263" s="9"/>
      <c r="C263" s="9"/>
      <c r="D263" s="37"/>
      <c r="E263" s="9"/>
      <c r="F263" s="10"/>
      <c r="G263" s="9"/>
      <c r="H263" s="9"/>
      <c r="I263" s="9"/>
      <c r="J263" s="9"/>
      <c r="K263" s="9"/>
      <c r="L263" s="9"/>
    </row>
    <row r="264" spans="1:12">
      <c r="A264" s="9"/>
      <c r="B264" s="9"/>
      <c r="C264" s="9"/>
      <c r="D264" s="37"/>
      <c r="E264" s="9"/>
      <c r="F264" s="10"/>
      <c r="G264" s="9"/>
      <c r="H264" s="9"/>
      <c r="I264" s="9"/>
      <c r="J264" s="9"/>
      <c r="K264" s="9"/>
      <c r="L264" s="9"/>
    </row>
    <row r="265" spans="1:12">
      <c r="A265" s="9"/>
      <c r="B265" s="9"/>
      <c r="C265" s="9"/>
      <c r="D265" s="37"/>
      <c r="E265" s="9"/>
      <c r="F265" s="10"/>
      <c r="G265" s="9"/>
      <c r="H265" s="9"/>
      <c r="I265" s="9"/>
      <c r="J265" s="9"/>
      <c r="K265" s="9"/>
      <c r="L265" s="9"/>
    </row>
    <row r="266" spans="1:12">
      <c r="A266" s="9"/>
      <c r="B266" s="9"/>
      <c r="C266" s="9"/>
      <c r="D266" s="37"/>
      <c r="E266" s="9"/>
      <c r="F266" s="10"/>
      <c r="G266" s="9"/>
      <c r="H266" s="9"/>
      <c r="I266" s="9"/>
      <c r="J266" s="9"/>
      <c r="K266" s="9"/>
      <c r="L266" s="9"/>
    </row>
    <row r="267" spans="1:12">
      <c r="A267" s="9"/>
      <c r="B267" s="9"/>
      <c r="C267" s="9"/>
      <c r="D267" s="37"/>
      <c r="E267" s="9"/>
      <c r="F267" s="10"/>
      <c r="G267" s="9"/>
      <c r="H267" s="9"/>
      <c r="I267" s="9"/>
      <c r="J267" s="9"/>
      <c r="K267" s="9"/>
      <c r="L267" s="9"/>
    </row>
    <row r="268" spans="1:12">
      <c r="A268" s="9"/>
      <c r="B268" s="9"/>
      <c r="C268" s="9"/>
      <c r="D268" s="37"/>
      <c r="E268" s="9"/>
      <c r="F268" s="10"/>
      <c r="G268" s="9"/>
      <c r="H268" s="9"/>
      <c r="I268" s="9"/>
      <c r="J268" s="9"/>
      <c r="K268" s="9"/>
      <c r="L268" s="9"/>
    </row>
    <row r="269" spans="1:12">
      <c r="A269" s="9"/>
      <c r="B269" s="9"/>
      <c r="C269" s="9"/>
      <c r="D269" s="37"/>
      <c r="E269" s="9"/>
      <c r="F269" s="10"/>
      <c r="G269" s="9"/>
      <c r="H269" s="9"/>
      <c r="I269" s="9"/>
      <c r="J269" s="9"/>
      <c r="K269" s="9"/>
      <c r="L269" s="9"/>
    </row>
    <row r="270" spans="1:12">
      <c r="A270" s="9"/>
      <c r="B270" s="9"/>
      <c r="C270" s="9"/>
      <c r="D270" s="37"/>
      <c r="E270" s="9"/>
      <c r="F270" s="10"/>
      <c r="G270" s="9"/>
      <c r="H270" s="9"/>
      <c r="I270" s="9"/>
      <c r="J270" s="9"/>
      <c r="K270" s="9"/>
      <c r="L270" s="9"/>
    </row>
    <row r="271" spans="1:12">
      <c r="A271" s="9"/>
      <c r="B271" s="9"/>
      <c r="C271" s="9"/>
      <c r="D271" s="37"/>
      <c r="E271" s="9"/>
      <c r="F271" s="10"/>
      <c r="G271" s="9"/>
      <c r="H271" s="9"/>
      <c r="I271" s="9"/>
      <c r="J271" s="9"/>
      <c r="K271" s="9"/>
      <c r="L271" s="9"/>
    </row>
    <row r="272" spans="1:12">
      <c r="A272" s="9"/>
      <c r="B272" s="9"/>
      <c r="C272" s="9"/>
      <c r="D272" s="37"/>
      <c r="E272" s="9"/>
      <c r="F272" s="10"/>
      <c r="G272" s="9"/>
      <c r="H272" s="9"/>
      <c r="I272" s="9"/>
      <c r="J272" s="9"/>
      <c r="K272" s="9"/>
      <c r="L272" s="9"/>
    </row>
    <row r="273" spans="1:12">
      <c r="A273" s="9"/>
      <c r="B273" s="9"/>
      <c r="C273" s="9"/>
      <c r="D273" s="37"/>
      <c r="E273" s="9"/>
      <c r="F273" s="10"/>
      <c r="G273" s="9"/>
      <c r="H273" s="9"/>
      <c r="I273" s="9"/>
      <c r="J273" s="9"/>
      <c r="K273" s="9"/>
      <c r="L273" s="9"/>
    </row>
    <row r="274" spans="1:12">
      <c r="A274" s="9"/>
      <c r="B274" s="9"/>
      <c r="C274" s="9"/>
      <c r="D274" s="37"/>
      <c r="E274" s="9"/>
      <c r="F274" s="10"/>
      <c r="G274" s="9"/>
      <c r="H274" s="9"/>
      <c r="I274" s="9"/>
      <c r="J274" s="9"/>
      <c r="K274" s="9"/>
      <c r="L274" s="9"/>
    </row>
    <row r="275" spans="1:12">
      <c r="A275" s="9"/>
      <c r="B275" s="9"/>
      <c r="C275" s="9"/>
      <c r="D275" s="37"/>
      <c r="E275" s="9"/>
      <c r="F275" s="10"/>
      <c r="G275" s="9"/>
      <c r="H275" s="9"/>
      <c r="I275" s="9"/>
      <c r="J275" s="9"/>
      <c r="K275" s="9"/>
      <c r="L275" s="9"/>
    </row>
    <row r="276" spans="1:12">
      <c r="A276" s="9"/>
      <c r="B276" s="9"/>
      <c r="C276" s="9"/>
      <c r="D276" s="37"/>
      <c r="E276" s="9"/>
      <c r="F276" s="10"/>
      <c r="G276" s="9"/>
      <c r="H276" s="9"/>
      <c r="I276" s="9"/>
      <c r="J276" s="9"/>
      <c r="K276" s="9"/>
      <c r="L276" s="9"/>
    </row>
    <row r="277" spans="1:12">
      <c r="A277" s="9"/>
      <c r="B277" s="9"/>
      <c r="C277" s="9"/>
      <c r="D277" s="37"/>
      <c r="E277" s="9"/>
      <c r="F277" s="10"/>
      <c r="G277" s="9"/>
      <c r="H277" s="9"/>
      <c r="I277" s="9"/>
      <c r="J277" s="9"/>
      <c r="K277" s="9"/>
      <c r="L277" s="9"/>
    </row>
    <row r="278" spans="1:12">
      <c r="A278" s="9"/>
      <c r="B278" s="9"/>
      <c r="C278" s="9"/>
      <c r="D278" s="37"/>
      <c r="E278" s="9"/>
      <c r="F278" s="10"/>
      <c r="G278" s="9"/>
      <c r="H278" s="9"/>
      <c r="I278" s="9"/>
      <c r="J278" s="9"/>
      <c r="K278" s="9"/>
      <c r="L278" s="9"/>
    </row>
    <row r="279" spans="1:12">
      <c r="A279" s="9"/>
      <c r="B279" s="9"/>
      <c r="C279" s="9"/>
      <c r="D279" s="37"/>
      <c r="E279" s="9"/>
      <c r="F279" s="10"/>
      <c r="G279" s="9"/>
      <c r="H279" s="9"/>
      <c r="I279" s="9"/>
      <c r="J279" s="9"/>
      <c r="K279" s="9"/>
      <c r="L279" s="9"/>
    </row>
    <row r="280" spans="1:12">
      <c r="A280" s="9"/>
      <c r="B280" s="9"/>
      <c r="C280" s="9"/>
      <c r="D280" s="37"/>
      <c r="E280" s="9"/>
      <c r="F280" s="10"/>
      <c r="G280" s="9"/>
      <c r="H280" s="9"/>
      <c r="I280" s="9"/>
      <c r="J280" s="9"/>
      <c r="K280" s="9"/>
      <c r="L280" s="9"/>
    </row>
    <row r="281" spans="1:12">
      <c r="A281" s="9"/>
      <c r="B281" s="9"/>
      <c r="C281" s="9"/>
      <c r="D281" s="37"/>
      <c r="E281" s="9"/>
      <c r="F281" s="10"/>
      <c r="G281" s="9"/>
      <c r="H281" s="9"/>
      <c r="I281" s="9"/>
      <c r="J281" s="9"/>
      <c r="K281" s="9"/>
      <c r="L281" s="9"/>
    </row>
    <row r="282" spans="1:12">
      <c r="A282" s="9"/>
      <c r="B282" s="9"/>
      <c r="C282" s="9"/>
      <c r="D282" s="37"/>
      <c r="E282" s="9"/>
      <c r="F282" s="10"/>
      <c r="G282" s="9"/>
      <c r="H282" s="9"/>
      <c r="I282" s="9"/>
      <c r="J282" s="9"/>
      <c r="K282" s="9"/>
      <c r="L282" s="9"/>
    </row>
    <row r="283" spans="1:12">
      <c r="A283" s="9"/>
      <c r="B283" s="9"/>
      <c r="C283" s="9"/>
      <c r="D283" s="37"/>
      <c r="E283" s="9"/>
      <c r="F283" s="10"/>
      <c r="G283" s="9"/>
      <c r="H283" s="9"/>
      <c r="I283" s="9"/>
      <c r="J283" s="9"/>
      <c r="K283" s="9"/>
      <c r="L283" s="9"/>
    </row>
    <row r="284" spans="1:12">
      <c r="A284" s="9"/>
      <c r="B284" s="9"/>
      <c r="C284" s="9"/>
      <c r="D284" s="37"/>
      <c r="E284" s="9"/>
      <c r="F284" s="10"/>
      <c r="G284" s="9"/>
      <c r="H284" s="9"/>
      <c r="I284" s="9"/>
      <c r="J284" s="9"/>
      <c r="K284" s="9"/>
      <c r="L284" s="9"/>
    </row>
    <row r="285" spans="1:12">
      <c r="A285" s="9"/>
      <c r="B285" s="9"/>
      <c r="C285" s="9"/>
      <c r="D285" s="37"/>
      <c r="E285" s="9"/>
      <c r="F285" s="10"/>
      <c r="G285" s="9"/>
      <c r="H285" s="9"/>
      <c r="I285" s="9"/>
      <c r="J285" s="9"/>
      <c r="K285" s="9"/>
      <c r="L285" s="9"/>
    </row>
    <row r="286" spans="1:12">
      <c r="A286" s="9"/>
      <c r="B286" s="9"/>
      <c r="C286" s="9"/>
      <c r="D286" s="37"/>
      <c r="E286" s="9"/>
      <c r="F286" s="10"/>
      <c r="G286" s="9"/>
      <c r="H286" s="9"/>
      <c r="I286" s="9"/>
      <c r="J286" s="9"/>
      <c r="K286" s="9"/>
      <c r="L286" s="9"/>
    </row>
    <row r="287" spans="1:12">
      <c r="A287" s="9"/>
      <c r="B287" s="9"/>
      <c r="C287" s="9"/>
      <c r="D287" s="37"/>
      <c r="E287" s="9"/>
      <c r="F287" s="10"/>
      <c r="G287" s="9"/>
      <c r="H287" s="9"/>
      <c r="I287" s="9"/>
      <c r="J287" s="9"/>
      <c r="K287" s="9"/>
      <c r="L287" s="9"/>
    </row>
    <row r="288" spans="1:12">
      <c r="A288" s="9"/>
      <c r="B288" s="9"/>
      <c r="C288" s="9"/>
      <c r="D288" s="37"/>
      <c r="E288" s="9"/>
      <c r="F288" s="10"/>
      <c r="G288" s="9"/>
      <c r="H288" s="9"/>
      <c r="I288" s="9"/>
      <c r="J288" s="9"/>
      <c r="K288" s="9"/>
      <c r="L288" s="9"/>
    </row>
    <row r="289" spans="1:12">
      <c r="A289" s="9"/>
      <c r="B289" s="9"/>
      <c r="C289" s="9"/>
      <c r="D289" s="37"/>
      <c r="E289" s="9"/>
      <c r="F289" s="10"/>
      <c r="G289" s="9"/>
      <c r="H289" s="9"/>
      <c r="I289" s="9"/>
      <c r="J289" s="9"/>
      <c r="K289" s="9"/>
      <c r="L289" s="9"/>
    </row>
    <row r="290" spans="1:12">
      <c r="A290" s="9"/>
      <c r="B290" s="9"/>
      <c r="C290" s="9"/>
      <c r="D290" s="37"/>
      <c r="E290" s="9"/>
      <c r="F290" s="10"/>
      <c r="G290" s="9"/>
      <c r="H290" s="9"/>
      <c r="I290" s="9"/>
      <c r="J290" s="9"/>
      <c r="K290" s="9"/>
      <c r="L290" s="9"/>
    </row>
    <row r="291" spans="1:12">
      <c r="A291" s="9"/>
      <c r="B291" s="9"/>
      <c r="C291" s="9"/>
      <c r="D291" s="37"/>
      <c r="E291" s="9"/>
      <c r="F291" s="10"/>
      <c r="G291" s="9"/>
      <c r="H291" s="9"/>
      <c r="I291" s="9"/>
      <c r="J291" s="9"/>
      <c r="K291" s="9"/>
      <c r="L291" s="9"/>
    </row>
    <row r="292" spans="1:12">
      <c r="A292" s="9"/>
      <c r="B292" s="9"/>
      <c r="C292" s="9"/>
      <c r="D292" s="37"/>
      <c r="E292" s="9"/>
      <c r="F292" s="10"/>
      <c r="G292" s="9"/>
      <c r="H292" s="9"/>
      <c r="I292" s="9"/>
      <c r="J292" s="9"/>
      <c r="K292" s="9"/>
      <c r="L292" s="9"/>
    </row>
    <row r="293" spans="1:12">
      <c r="A293" s="9"/>
      <c r="B293" s="9"/>
      <c r="C293" s="9"/>
      <c r="D293" s="37"/>
      <c r="E293" s="9"/>
      <c r="F293" s="10"/>
      <c r="G293" s="9"/>
      <c r="H293" s="9"/>
      <c r="I293" s="9"/>
      <c r="J293" s="9"/>
      <c r="K293" s="9"/>
      <c r="L293" s="9"/>
    </row>
    <row r="294" spans="1:12">
      <c r="A294" s="9"/>
      <c r="B294" s="9"/>
      <c r="C294" s="9"/>
      <c r="D294" s="37"/>
      <c r="E294" s="9"/>
      <c r="F294" s="10"/>
      <c r="G294" s="9"/>
      <c r="H294" s="9"/>
      <c r="I294" s="9"/>
      <c r="J294" s="9"/>
      <c r="K294" s="9"/>
      <c r="L294" s="9"/>
    </row>
    <row r="295" spans="1:12">
      <c r="A295" s="9"/>
      <c r="B295" s="9"/>
      <c r="C295" s="9"/>
      <c r="D295" s="37"/>
      <c r="E295" s="9"/>
      <c r="F295" s="10"/>
      <c r="G295" s="9"/>
      <c r="H295" s="9"/>
      <c r="I295" s="9"/>
      <c r="J295" s="9"/>
      <c r="K295" s="9"/>
      <c r="L295" s="9"/>
    </row>
    <row r="296" spans="1:12">
      <c r="A296" s="9"/>
      <c r="B296" s="9"/>
      <c r="C296" s="9"/>
      <c r="D296" s="37"/>
      <c r="E296" s="9"/>
      <c r="F296" s="10"/>
      <c r="G296" s="9"/>
      <c r="H296" s="9"/>
      <c r="I296" s="9"/>
      <c r="J296" s="9"/>
      <c r="K296" s="9"/>
      <c r="L296" s="9"/>
    </row>
    <row r="297" spans="1:12">
      <c r="A297" s="9"/>
      <c r="B297" s="9"/>
      <c r="C297" s="9"/>
      <c r="D297" s="37"/>
      <c r="E297" s="9"/>
      <c r="F297" s="10"/>
      <c r="G297" s="9"/>
      <c r="H297" s="9"/>
      <c r="I297" s="9"/>
      <c r="J297" s="9"/>
      <c r="K297" s="9"/>
      <c r="L297" s="9"/>
    </row>
    <row r="298" spans="1:12">
      <c r="A298" s="9"/>
      <c r="B298" s="9"/>
      <c r="C298" s="9"/>
      <c r="D298" s="37"/>
      <c r="E298" s="9"/>
      <c r="F298" s="10"/>
      <c r="G298" s="9"/>
      <c r="H298" s="9"/>
      <c r="I298" s="9"/>
      <c r="J298" s="9"/>
      <c r="K298" s="9"/>
      <c r="L298" s="9"/>
    </row>
    <row r="299" spans="1:12">
      <c r="A299" s="9"/>
      <c r="B299" s="9"/>
      <c r="C299" s="9"/>
      <c r="D299" s="37"/>
      <c r="E299" s="9"/>
      <c r="F299" s="10"/>
      <c r="G299" s="9"/>
      <c r="H299" s="9"/>
      <c r="I299" s="9"/>
      <c r="J299" s="9"/>
      <c r="K299" s="9"/>
      <c r="L299" s="9"/>
    </row>
    <row r="300" spans="1:12">
      <c r="A300" s="9"/>
      <c r="B300" s="9"/>
      <c r="C300" s="9"/>
      <c r="D300" s="37"/>
      <c r="E300" s="9"/>
      <c r="F300" s="10"/>
      <c r="G300" s="9"/>
      <c r="H300" s="9"/>
      <c r="I300" s="9"/>
      <c r="J300" s="9"/>
      <c r="K300" s="9"/>
      <c r="L300" s="9"/>
    </row>
    <row r="301" spans="1:12">
      <c r="A301" s="9"/>
      <c r="B301" s="9"/>
      <c r="C301" s="9"/>
      <c r="D301" s="37"/>
      <c r="E301" s="9"/>
      <c r="F301" s="10"/>
      <c r="G301" s="9"/>
      <c r="H301" s="9"/>
      <c r="I301" s="9"/>
      <c r="J301" s="9"/>
      <c r="K301" s="9"/>
      <c r="L301" s="9"/>
    </row>
    <row r="302" spans="1:12">
      <c r="A302" s="9"/>
      <c r="B302" s="9"/>
      <c r="C302" s="9"/>
      <c r="D302" s="37"/>
      <c r="E302" s="9"/>
      <c r="F302" s="10"/>
      <c r="G302" s="9"/>
      <c r="H302" s="9"/>
      <c r="I302" s="9"/>
      <c r="J302" s="9"/>
      <c r="K302" s="9"/>
      <c r="L302" s="9"/>
    </row>
    <row r="303" spans="1:12">
      <c r="A303" s="9"/>
      <c r="B303" s="9"/>
      <c r="C303" s="9"/>
      <c r="D303" s="37"/>
      <c r="E303" s="9"/>
      <c r="F303" s="10"/>
      <c r="G303" s="9"/>
      <c r="H303" s="9"/>
      <c r="I303" s="9"/>
      <c r="J303" s="9"/>
      <c r="K303" s="9"/>
      <c r="L303" s="9"/>
    </row>
    <row r="304" spans="1:12">
      <c r="A304" s="9"/>
      <c r="B304" s="9"/>
      <c r="C304" s="9"/>
      <c r="D304" s="37"/>
      <c r="E304" s="9"/>
      <c r="F304" s="10"/>
      <c r="G304" s="9"/>
      <c r="H304" s="9"/>
      <c r="I304" s="9"/>
      <c r="J304" s="9"/>
      <c r="K304" s="9"/>
      <c r="L304" s="9"/>
    </row>
    <row r="305" spans="1:12">
      <c r="A305" s="9"/>
      <c r="B305" s="9"/>
      <c r="C305" s="9"/>
      <c r="D305" s="37"/>
      <c r="E305" s="9"/>
      <c r="F305" s="10"/>
      <c r="G305" s="9"/>
      <c r="H305" s="9"/>
      <c r="I305" s="9"/>
      <c r="J305" s="9"/>
      <c r="K305" s="9"/>
      <c r="L305" s="9"/>
    </row>
    <row r="306" spans="1:12">
      <c r="A306" s="9"/>
      <c r="B306" s="9"/>
      <c r="C306" s="9"/>
      <c r="D306" s="37"/>
      <c r="E306" s="9"/>
      <c r="F306" s="10"/>
      <c r="G306" s="9"/>
      <c r="H306" s="9"/>
      <c r="I306" s="9"/>
      <c r="J306" s="9"/>
      <c r="K306" s="9"/>
      <c r="L306" s="9"/>
    </row>
    <row r="307" spans="1:12">
      <c r="A307" s="9"/>
      <c r="B307" s="9"/>
      <c r="C307" s="9"/>
      <c r="D307" s="37"/>
      <c r="E307" s="9"/>
      <c r="F307" s="10"/>
      <c r="G307" s="9"/>
      <c r="H307" s="9"/>
      <c r="I307" s="9"/>
      <c r="J307" s="9"/>
      <c r="K307" s="9"/>
      <c r="L307" s="9"/>
    </row>
    <row r="308" spans="1:12">
      <c r="A308" s="9"/>
      <c r="B308" s="9"/>
      <c r="C308" s="9"/>
      <c r="D308" s="37"/>
      <c r="E308" s="9"/>
      <c r="F308" s="10"/>
      <c r="G308" s="9"/>
      <c r="H308" s="9"/>
      <c r="I308" s="9"/>
      <c r="J308" s="9"/>
      <c r="K308" s="9"/>
      <c r="L308" s="9"/>
    </row>
    <row r="309" spans="1:12">
      <c r="A309" s="9"/>
      <c r="B309" s="9"/>
      <c r="C309" s="9"/>
      <c r="D309" s="37"/>
      <c r="E309" s="9"/>
      <c r="F309" s="10"/>
      <c r="G309" s="9"/>
      <c r="H309" s="9"/>
      <c r="I309" s="9"/>
      <c r="J309" s="9"/>
      <c r="K309" s="9"/>
      <c r="L309" s="9"/>
    </row>
    <row r="310" spans="1:12">
      <c r="A310" s="9"/>
      <c r="B310" s="9"/>
      <c r="C310" s="9"/>
      <c r="D310" s="37"/>
      <c r="E310" s="9"/>
      <c r="F310" s="10"/>
      <c r="G310" s="9"/>
      <c r="H310" s="9"/>
      <c r="I310" s="9"/>
      <c r="J310" s="9"/>
      <c r="K310" s="9"/>
      <c r="L310" s="9"/>
    </row>
    <row r="311" spans="1:12">
      <c r="A311" s="9"/>
      <c r="B311" s="9"/>
      <c r="C311" s="9"/>
      <c r="D311" s="37"/>
      <c r="E311" s="9"/>
      <c r="F311" s="10"/>
      <c r="G311" s="9"/>
      <c r="H311" s="9"/>
      <c r="I311" s="9"/>
      <c r="J311" s="9"/>
      <c r="K311" s="9"/>
      <c r="L311" s="9"/>
    </row>
    <row r="312" spans="1:12">
      <c r="A312" s="9"/>
      <c r="B312" s="9"/>
      <c r="C312" s="9"/>
      <c r="D312" s="37"/>
      <c r="E312" s="9"/>
      <c r="F312" s="10"/>
      <c r="G312" s="9"/>
      <c r="H312" s="9"/>
      <c r="I312" s="9"/>
      <c r="J312" s="9"/>
      <c r="K312" s="9"/>
      <c r="L312" s="9"/>
    </row>
    <row r="313" spans="1:12">
      <c r="A313" s="9"/>
      <c r="B313" s="9"/>
      <c r="C313" s="9"/>
      <c r="D313" s="37"/>
      <c r="E313" s="9"/>
      <c r="F313" s="10"/>
      <c r="G313" s="9"/>
      <c r="H313" s="9"/>
      <c r="I313" s="9"/>
      <c r="J313" s="9"/>
      <c r="K313" s="9"/>
      <c r="L313" s="9"/>
    </row>
    <row r="314" spans="1:12">
      <c r="A314" s="9"/>
      <c r="B314" s="9"/>
      <c r="C314" s="9"/>
      <c r="D314" s="37"/>
      <c r="E314" s="9"/>
      <c r="F314" s="10"/>
      <c r="G314" s="9"/>
      <c r="H314" s="9"/>
      <c r="I314" s="9"/>
      <c r="J314" s="9"/>
      <c r="K314" s="9"/>
      <c r="L314" s="9"/>
    </row>
    <row r="315" spans="1:12">
      <c r="A315" s="9"/>
      <c r="B315" s="9"/>
      <c r="C315" s="9"/>
      <c r="D315" s="37"/>
      <c r="E315" s="9"/>
      <c r="F315" s="10"/>
      <c r="G315" s="9"/>
      <c r="H315" s="9"/>
      <c r="I315" s="9"/>
      <c r="J315" s="9"/>
      <c r="K315" s="9"/>
      <c r="L315" s="9"/>
    </row>
    <row r="316" spans="1:12">
      <c r="A316" s="9"/>
      <c r="B316" s="9"/>
      <c r="C316" s="9"/>
      <c r="D316" s="37"/>
      <c r="E316" s="9"/>
      <c r="F316" s="10"/>
      <c r="G316" s="9"/>
      <c r="H316" s="9"/>
      <c r="I316" s="9"/>
      <c r="J316" s="9"/>
      <c r="K316" s="9"/>
      <c r="L316" s="9"/>
    </row>
    <row r="317" spans="1:12">
      <c r="A317" s="9"/>
      <c r="B317" s="9"/>
      <c r="C317" s="9"/>
      <c r="D317" s="37"/>
      <c r="E317" s="9"/>
      <c r="F317" s="10"/>
      <c r="G317" s="9"/>
      <c r="H317" s="9"/>
      <c r="I317" s="9"/>
      <c r="J317" s="9"/>
      <c r="K317" s="9"/>
      <c r="L317" s="9"/>
    </row>
  </sheetData>
  <mergeCells count="11">
    <mergeCell ref="A7:A8"/>
    <mergeCell ref="A3:G3"/>
    <mergeCell ref="A4:G4"/>
    <mergeCell ref="A5:G5"/>
    <mergeCell ref="B7:B8"/>
    <mergeCell ref="C7:C8"/>
    <mergeCell ref="E1:F1"/>
    <mergeCell ref="D2:F2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19685039370078741" right="0.19685039370078741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311"/>
  <sheetViews>
    <sheetView workbookViewId="0">
      <selection activeCell="A16" sqref="A16"/>
    </sheetView>
  </sheetViews>
  <sheetFormatPr defaultRowHeight="15.75"/>
  <cols>
    <col min="1" max="1" width="49.42578125" customWidth="1"/>
    <col min="2" max="2" width="4.5703125" style="55" customWidth="1"/>
    <col min="3" max="3" width="4.7109375" customWidth="1"/>
    <col min="4" max="4" width="4" customWidth="1"/>
    <col min="5" max="5" width="13" style="3" customWidth="1"/>
    <col min="6" max="6" width="5.5703125" customWidth="1"/>
    <col min="7" max="7" width="13.140625" style="8" customWidth="1"/>
    <col min="8" max="8" width="9.140625" hidden="1" customWidth="1"/>
  </cols>
  <sheetData>
    <row r="1" spans="1:13" ht="15.75" customHeight="1">
      <c r="A1" s="9"/>
      <c r="B1" s="53"/>
      <c r="C1" s="9"/>
      <c r="D1" s="9"/>
      <c r="E1" s="37"/>
      <c r="F1" s="279" t="s">
        <v>265</v>
      </c>
      <c r="G1" s="279"/>
      <c r="H1" s="1"/>
      <c r="I1" s="1"/>
      <c r="J1" s="9"/>
      <c r="K1" s="9"/>
      <c r="L1" s="9"/>
      <c r="M1" s="9"/>
    </row>
    <row r="2" spans="1:13" ht="47.25" customHeight="1">
      <c r="A2" s="9"/>
      <c r="B2" s="53"/>
      <c r="C2" s="21"/>
      <c r="D2" s="21"/>
      <c r="E2" s="291" t="s">
        <v>281</v>
      </c>
      <c r="F2" s="291"/>
      <c r="G2" s="291"/>
      <c r="H2" s="1"/>
      <c r="I2" s="1"/>
      <c r="J2" s="1"/>
      <c r="K2" s="9"/>
      <c r="L2" s="9"/>
      <c r="M2" s="9"/>
    </row>
    <row r="3" spans="1:13" ht="15.75" customHeight="1">
      <c r="A3" s="288" t="s">
        <v>149</v>
      </c>
      <c r="B3" s="288"/>
      <c r="C3" s="288"/>
      <c r="D3" s="288"/>
      <c r="E3" s="288"/>
      <c r="F3" s="288"/>
      <c r="G3" s="288"/>
      <c r="H3" s="288"/>
      <c r="I3" s="9"/>
      <c r="J3" s="9"/>
      <c r="K3" s="9"/>
      <c r="L3" s="9"/>
      <c r="M3" s="9"/>
    </row>
    <row r="4" spans="1:13" ht="15.75" customHeight="1">
      <c r="A4" s="288" t="s">
        <v>255</v>
      </c>
      <c r="B4" s="288"/>
      <c r="C4" s="288"/>
      <c r="D4" s="288"/>
      <c r="E4" s="288"/>
      <c r="F4" s="288"/>
      <c r="G4" s="288"/>
      <c r="H4" s="288"/>
      <c r="I4" s="9"/>
      <c r="J4" s="9"/>
      <c r="K4" s="9"/>
      <c r="L4" s="9"/>
      <c r="M4" s="9"/>
    </row>
    <row r="5" spans="1:13" ht="20.25" customHeight="1">
      <c r="A5" s="288" t="s">
        <v>103</v>
      </c>
      <c r="B5" s="288"/>
      <c r="C5" s="288"/>
      <c r="D5" s="288"/>
      <c r="E5" s="288"/>
      <c r="F5" s="288"/>
      <c r="G5" s="288"/>
      <c r="H5" s="288"/>
      <c r="I5" s="9"/>
      <c r="J5" s="9"/>
      <c r="K5" s="9"/>
      <c r="L5" s="9"/>
      <c r="M5" s="9"/>
    </row>
    <row r="6" spans="1:13" ht="12.75">
      <c r="A6" s="9"/>
      <c r="B6" s="53"/>
      <c r="C6" s="9"/>
      <c r="D6" s="9"/>
      <c r="E6" s="37"/>
      <c r="F6" s="9"/>
      <c r="G6" s="22" t="s">
        <v>102</v>
      </c>
      <c r="H6" s="9"/>
      <c r="I6" s="9"/>
      <c r="J6" s="9"/>
      <c r="K6" s="9"/>
      <c r="L6" s="9"/>
      <c r="M6" s="9"/>
    </row>
    <row r="7" spans="1:13" ht="12.75" customHeight="1">
      <c r="A7" s="286" t="s">
        <v>0</v>
      </c>
      <c r="B7" s="292" t="s">
        <v>150</v>
      </c>
      <c r="C7" s="289" t="s">
        <v>101</v>
      </c>
      <c r="D7" s="289" t="s">
        <v>100</v>
      </c>
      <c r="E7" s="280" t="s">
        <v>99</v>
      </c>
      <c r="F7" s="282" t="s">
        <v>98</v>
      </c>
      <c r="G7" s="284" t="s">
        <v>97</v>
      </c>
      <c r="H7" s="9"/>
      <c r="I7" s="9"/>
      <c r="J7" s="9"/>
      <c r="K7" s="9"/>
      <c r="L7" s="9"/>
      <c r="M7" s="9"/>
    </row>
    <row r="8" spans="1:13" ht="17.25" customHeight="1">
      <c r="A8" s="287"/>
      <c r="B8" s="293"/>
      <c r="C8" s="290"/>
      <c r="D8" s="290"/>
      <c r="E8" s="281"/>
      <c r="F8" s="283"/>
      <c r="G8" s="285"/>
      <c r="H8" s="9"/>
      <c r="I8" s="9"/>
      <c r="J8" s="9"/>
      <c r="K8" s="9"/>
      <c r="L8" s="9"/>
      <c r="M8" s="9"/>
    </row>
    <row r="9" spans="1:13">
      <c r="A9" s="20" t="s">
        <v>96</v>
      </c>
      <c r="B9" s="54">
        <v>915</v>
      </c>
      <c r="C9" s="11" t="s">
        <v>2</v>
      </c>
      <c r="D9" s="11" t="s">
        <v>2</v>
      </c>
      <c r="E9" s="38" t="s">
        <v>105</v>
      </c>
      <c r="F9" s="11" t="s">
        <v>1</v>
      </c>
      <c r="G9" s="45">
        <f>G10+G56+G62+G69+G88+G108+G120</f>
        <v>5723.65</v>
      </c>
      <c r="H9" s="9"/>
      <c r="I9" s="9"/>
      <c r="J9" s="9"/>
      <c r="K9" s="9"/>
      <c r="L9" s="9"/>
      <c r="M9" s="9"/>
    </row>
    <row r="10" spans="1:13">
      <c r="A10" s="23" t="s">
        <v>95</v>
      </c>
      <c r="B10" s="146">
        <v>915</v>
      </c>
      <c r="C10" s="24" t="s">
        <v>4</v>
      </c>
      <c r="D10" s="24" t="s">
        <v>2</v>
      </c>
      <c r="E10" s="39" t="s">
        <v>105</v>
      </c>
      <c r="F10" s="24" t="s">
        <v>1</v>
      </c>
      <c r="G10" s="46">
        <f>G11+G16+G30+G43+G47+G35</f>
        <v>2607.9499999999998</v>
      </c>
      <c r="H10" s="9"/>
      <c r="I10" s="9"/>
      <c r="J10" s="9"/>
      <c r="K10" s="9"/>
      <c r="L10" s="9"/>
      <c r="M10" s="9"/>
    </row>
    <row r="11" spans="1:13" ht="28.5" customHeight="1">
      <c r="A11" s="28" t="s">
        <v>94</v>
      </c>
      <c r="B11" s="54">
        <v>915</v>
      </c>
      <c r="C11" s="29" t="s">
        <v>4</v>
      </c>
      <c r="D11" s="29" t="s">
        <v>20</v>
      </c>
      <c r="E11" s="40" t="s">
        <v>105</v>
      </c>
      <c r="F11" s="29" t="s">
        <v>1</v>
      </c>
      <c r="G11" s="47">
        <f>G15</f>
        <v>491.9</v>
      </c>
      <c r="H11" s="9"/>
      <c r="I11" s="9"/>
      <c r="J11" s="9"/>
      <c r="K11" s="9"/>
      <c r="L11" s="9"/>
      <c r="M11" s="9"/>
    </row>
    <row r="12" spans="1:13" ht="21" customHeight="1">
      <c r="A12" s="103" t="s">
        <v>51</v>
      </c>
      <c r="B12" s="54">
        <v>915</v>
      </c>
      <c r="C12" s="11" t="s">
        <v>4</v>
      </c>
      <c r="D12" s="11" t="s">
        <v>20</v>
      </c>
      <c r="E12" s="38" t="s">
        <v>106</v>
      </c>
      <c r="F12" s="11" t="s">
        <v>1</v>
      </c>
      <c r="G12" s="45">
        <f>G13</f>
        <v>491.9</v>
      </c>
      <c r="H12" s="9"/>
      <c r="I12" s="9"/>
      <c r="J12" s="9"/>
      <c r="K12" s="9"/>
      <c r="L12" s="9"/>
      <c r="M12" s="9"/>
    </row>
    <row r="13" spans="1:13" ht="25.5">
      <c r="A13" s="19" t="s">
        <v>46</v>
      </c>
      <c r="B13" s="54">
        <v>915</v>
      </c>
      <c r="C13" s="11" t="s">
        <v>4</v>
      </c>
      <c r="D13" s="11" t="s">
        <v>20</v>
      </c>
      <c r="E13" s="38" t="s">
        <v>107</v>
      </c>
      <c r="F13" s="11" t="s">
        <v>1</v>
      </c>
      <c r="G13" s="45">
        <f>G14</f>
        <v>491.9</v>
      </c>
      <c r="H13" s="9"/>
      <c r="I13" s="9"/>
      <c r="J13" s="9"/>
      <c r="K13" s="9"/>
      <c r="L13" s="9"/>
      <c r="M13" s="9"/>
    </row>
    <row r="14" spans="1:13">
      <c r="A14" s="19" t="s">
        <v>93</v>
      </c>
      <c r="B14" s="54">
        <v>915</v>
      </c>
      <c r="C14" s="11" t="s">
        <v>4</v>
      </c>
      <c r="D14" s="11" t="s">
        <v>20</v>
      </c>
      <c r="E14" s="38" t="s">
        <v>108</v>
      </c>
      <c r="F14" s="11" t="s">
        <v>1</v>
      </c>
      <c r="G14" s="45">
        <f>G15</f>
        <v>491.9</v>
      </c>
      <c r="H14" s="9"/>
      <c r="I14" s="9"/>
      <c r="J14" s="9"/>
      <c r="K14" s="9"/>
      <c r="L14" s="9"/>
      <c r="M14" s="9"/>
    </row>
    <row r="15" spans="1:13" ht="25.5" customHeight="1">
      <c r="A15" s="18" t="s">
        <v>80</v>
      </c>
      <c r="B15" s="54">
        <v>915</v>
      </c>
      <c r="C15" s="11" t="s">
        <v>4</v>
      </c>
      <c r="D15" s="11" t="s">
        <v>20</v>
      </c>
      <c r="E15" s="38" t="s">
        <v>108</v>
      </c>
      <c r="F15" s="11" t="s">
        <v>16</v>
      </c>
      <c r="G15" s="45">
        <v>491.9</v>
      </c>
      <c r="H15" s="9"/>
      <c r="I15" s="9"/>
      <c r="J15" s="9"/>
      <c r="K15" s="9"/>
      <c r="L15" s="9"/>
      <c r="M15" s="9"/>
    </row>
    <row r="16" spans="1:13" ht="43.5" customHeight="1">
      <c r="A16" s="30" t="s">
        <v>92</v>
      </c>
      <c r="B16" s="138">
        <v>915</v>
      </c>
      <c r="C16" s="127" t="s">
        <v>4</v>
      </c>
      <c r="D16" s="127" t="s">
        <v>42</v>
      </c>
      <c r="E16" s="128" t="s">
        <v>105</v>
      </c>
      <c r="F16" s="127" t="s">
        <v>1</v>
      </c>
      <c r="G16" s="129">
        <f>G17+G24</f>
        <v>1166.6499999999999</v>
      </c>
      <c r="H16" s="9"/>
      <c r="I16" s="9"/>
      <c r="J16" s="9"/>
      <c r="K16" s="9"/>
      <c r="L16" s="9"/>
      <c r="M16" s="9"/>
    </row>
    <row r="17" spans="1:13" ht="25.5">
      <c r="A17" s="103" t="s">
        <v>51</v>
      </c>
      <c r="B17" s="54">
        <v>915</v>
      </c>
      <c r="C17" s="11" t="s">
        <v>4</v>
      </c>
      <c r="D17" s="11" t="s">
        <v>42</v>
      </c>
      <c r="E17" s="38" t="s">
        <v>106</v>
      </c>
      <c r="F17" s="11" t="s">
        <v>1</v>
      </c>
      <c r="G17" s="48">
        <f>G18</f>
        <v>1166.6499999999999</v>
      </c>
      <c r="H17" s="9"/>
      <c r="I17" s="9"/>
      <c r="J17" s="9"/>
      <c r="K17" s="9"/>
      <c r="L17" s="9"/>
      <c r="M17" s="9"/>
    </row>
    <row r="18" spans="1:13" ht="25.5">
      <c r="A18" s="12" t="s">
        <v>46</v>
      </c>
      <c r="B18" s="54">
        <v>915</v>
      </c>
      <c r="C18" s="11" t="s">
        <v>4</v>
      </c>
      <c r="D18" s="11" t="s">
        <v>42</v>
      </c>
      <c r="E18" s="38" t="s">
        <v>107</v>
      </c>
      <c r="F18" s="11" t="s">
        <v>1</v>
      </c>
      <c r="G18" s="45">
        <f>G19</f>
        <v>1166.6499999999999</v>
      </c>
      <c r="H18" s="9"/>
      <c r="I18" s="9"/>
      <c r="J18" s="9"/>
      <c r="K18" s="9"/>
      <c r="L18" s="9"/>
      <c r="M18" s="9"/>
    </row>
    <row r="19" spans="1:13" ht="25.5">
      <c r="A19" s="12" t="s">
        <v>91</v>
      </c>
      <c r="B19" s="54">
        <v>915</v>
      </c>
      <c r="C19" s="11" t="s">
        <v>4</v>
      </c>
      <c r="D19" s="11" t="s">
        <v>42</v>
      </c>
      <c r="E19" s="38" t="s">
        <v>109</v>
      </c>
      <c r="F19" s="11" t="s">
        <v>1</v>
      </c>
      <c r="G19" s="45">
        <f>G20+G21+G23+G22</f>
        <v>1166.6499999999999</v>
      </c>
      <c r="H19" s="9"/>
      <c r="I19" s="9"/>
      <c r="J19" s="9"/>
      <c r="K19" s="9"/>
      <c r="L19" s="9"/>
      <c r="M19" s="9"/>
    </row>
    <row r="20" spans="1:13" ht="16.5" customHeight="1">
      <c r="A20" s="12" t="s">
        <v>80</v>
      </c>
      <c r="B20" s="54">
        <v>915</v>
      </c>
      <c r="C20" s="11" t="s">
        <v>4</v>
      </c>
      <c r="D20" s="11" t="s">
        <v>42</v>
      </c>
      <c r="E20" s="38" t="s">
        <v>109</v>
      </c>
      <c r="F20" s="11" t="s">
        <v>16</v>
      </c>
      <c r="G20" s="45">
        <v>852</v>
      </c>
      <c r="H20" s="9"/>
      <c r="I20" s="9"/>
      <c r="J20" s="9"/>
      <c r="K20" s="9"/>
      <c r="L20" s="9"/>
      <c r="M20" s="9"/>
    </row>
    <row r="21" spans="1:13" ht="25.5">
      <c r="A21" s="12" t="s">
        <v>44</v>
      </c>
      <c r="B21" s="54">
        <v>915</v>
      </c>
      <c r="C21" s="11" t="s">
        <v>4</v>
      </c>
      <c r="D21" s="11" t="s">
        <v>42</v>
      </c>
      <c r="E21" s="38" t="s">
        <v>109</v>
      </c>
      <c r="F21" s="11" t="s">
        <v>43</v>
      </c>
      <c r="G21" s="45">
        <v>309.3</v>
      </c>
      <c r="H21" s="9"/>
      <c r="I21" s="9"/>
      <c r="J21" s="9"/>
      <c r="K21" s="9"/>
      <c r="L21" s="9"/>
      <c r="M21" s="9"/>
    </row>
    <row r="22" spans="1:13" ht="15.75" hidden="1" customHeight="1">
      <c r="A22" s="12" t="s">
        <v>22</v>
      </c>
      <c r="B22" s="54">
        <v>915</v>
      </c>
      <c r="C22" s="11" t="s">
        <v>4</v>
      </c>
      <c r="D22" s="11" t="s">
        <v>42</v>
      </c>
      <c r="E22" s="38" t="s">
        <v>257</v>
      </c>
      <c r="F22" s="11" t="s">
        <v>70</v>
      </c>
      <c r="G22" s="45"/>
      <c r="H22" s="9"/>
      <c r="I22" s="9"/>
      <c r="J22" s="9"/>
      <c r="K22" s="9"/>
      <c r="L22" s="9"/>
      <c r="M22" s="9"/>
    </row>
    <row r="23" spans="1:13" ht="15" customHeight="1">
      <c r="A23" s="12" t="s">
        <v>66</v>
      </c>
      <c r="B23" s="54">
        <v>915</v>
      </c>
      <c r="C23" s="11" t="s">
        <v>4</v>
      </c>
      <c r="D23" s="11" t="s">
        <v>42</v>
      </c>
      <c r="E23" s="38" t="s">
        <v>109</v>
      </c>
      <c r="F23" s="11" t="s">
        <v>52</v>
      </c>
      <c r="G23" s="45">
        <v>5.35</v>
      </c>
      <c r="H23" s="9"/>
      <c r="I23" s="9"/>
      <c r="J23" s="9"/>
      <c r="K23" s="9"/>
      <c r="L23" s="9"/>
      <c r="M23" s="9"/>
    </row>
    <row r="24" spans="1:13" ht="15.75" hidden="1" customHeight="1">
      <c r="A24" s="31" t="s">
        <v>110</v>
      </c>
      <c r="B24" s="54">
        <v>915</v>
      </c>
      <c r="C24" s="11" t="s">
        <v>4</v>
      </c>
      <c r="D24" s="11" t="s">
        <v>42</v>
      </c>
      <c r="E24" s="38" t="s">
        <v>111</v>
      </c>
      <c r="F24" s="11" t="s">
        <v>1</v>
      </c>
      <c r="G24" s="45">
        <f>G25</f>
        <v>0</v>
      </c>
      <c r="H24" s="9"/>
      <c r="I24" s="9"/>
      <c r="J24" s="9"/>
      <c r="K24" s="9"/>
      <c r="L24" s="9"/>
      <c r="M24" s="9"/>
    </row>
    <row r="25" spans="1:13" ht="14.25" customHeight="1">
      <c r="A25" s="12" t="s">
        <v>46</v>
      </c>
      <c r="B25" s="54">
        <v>915</v>
      </c>
      <c r="C25" s="11" t="s">
        <v>4</v>
      </c>
      <c r="D25" s="11" t="s">
        <v>42</v>
      </c>
      <c r="E25" s="38" t="s">
        <v>112</v>
      </c>
      <c r="F25" s="11" t="s">
        <v>1</v>
      </c>
      <c r="G25" s="45">
        <f>G26+G28</f>
        <v>0</v>
      </c>
      <c r="H25" s="9"/>
      <c r="I25" s="9"/>
      <c r="J25" s="9"/>
      <c r="K25" s="9"/>
      <c r="L25" s="9"/>
      <c r="M25" s="9"/>
    </row>
    <row r="26" spans="1:13" ht="13.5" customHeight="1">
      <c r="A26" s="12" t="s">
        <v>67</v>
      </c>
      <c r="B26" s="54">
        <v>915</v>
      </c>
      <c r="C26" s="11" t="s">
        <v>4</v>
      </c>
      <c r="D26" s="11" t="s">
        <v>42</v>
      </c>
      <c r="E26" s="38" t="s">
        <v>258</v>
      </c>
      <c r="F26" s="11" t="s">
        <v>1</v>
      </c>
      <c r="G26" s="45">
        <f>G27</f>
        <v>0</v>
      </c>
      <c r="H26" s="9"/>
      <c r="I26" s="9"/>
      <c r="J26" s="9"/>
      <c r="K26" s="9"/>
      <c r="L26" s="9"/>
      <c r="M26" s="9"/>
    </row>
    <row r="27" spans="1:13" ht="15.75" customHeight="1">
      <c r="A27" s="12" t="s">
        <v>22</v>
      </c>
      <c r="B27" s="54">
        <v>915</v>
      </c>
      <c r="C27" s="11" t="s">
        <v>4</v>
      </c>
      <c r="D27" s="11" t="s">
        <v>42</v>
      </c>
      <c r="E27" s="38" t="s">
        <v>258</v>
      </c>
      <c r="F27" s="11" t="s">
        <v>70</v>
      </c>
      <c r="G27" s="45">
        <v>0</v>
      </c>
      <c r="H27" s="9"/>
      <c r="I27" s="9"/>
      <c r="J27" s="9"/>
      <c r="K27" s="9"/>
      <c r="L27" s="9"/>
      <c r="M27" s="9"/>
    </row>
    <row r="28" spans="1:13" ht="17.25" customHeight="1">
      <c r="A28" s="12" t="s">
        <v>113</v>
      </c>
      <c r="B28" s="54">
        <v>915</v>
      </c>
      <c r="C28" s="11" t="s">
        <v>4</v>
      </c>
      <c r="D28" s="11" t="s">
        <v>42</v>
      </c>
      <c r="E28" s="38" t="s">
        <v>259</v>
      </c>
      <c r="F28" s="11" t="s">
        <v>1</v>
      </c>
      <c r="G28" s="45">
        <f>G29</f>
        <v>0</v>
      </c>
      <c r="H28" s="9"/>
      <c r="I28" s="9"/>
      <c r="J28" s="9"/>
      <c r="K28" s="9"/>
      <c r="L28" s="9"/>
      <c r="M28" s="9"/>
    </row>
    <row r="29" spans="1:13" ht="16.5" customHeight="1">
      <c r="A29" s="12" t="s">
        <v>22</v>
      </c>
      <c r="B29" s="54">
        <v>915</v>
      </c>
      <c r="C29" s="11" t="s">
        <v>4</v>
      </c>
      <c r="D29" s="11" t="s">
        <v>42</v>
      </c>
      <c r="E29" s="38" t="s">
        <v>259</v>
      </c>
      <c r="F29" s="11" t="s">
        <v>70</v>
      </c>
      <c r="G29" s="45">
        <v>0</v>
      </c>
      <c r="H29" s="9"/>
      <c r="I29" s="9"/>
      <c r="J29" s="9"/>
      <c r="K29" s="9"/>
      <c r="L29" s="9"/>
      <c r="M29" s="9"/>
    </row>
    <row r="30" spans="1:13" ht="40.5" customHeight="1">
      <c r="A30" s="30" t="s">
        <v>90</v>
      </c>
      <c r="B30" s="143">
        <v>915</v>
      </c>
      <c r="C30" s="29" t="s">
        <v>4</v>
      </c>
      <c r="D30" s="29" t="s">
        <v>10</v>
      </c>
      <c r="E30" s="40" t="s">
        <v>105</v>
      </c>
      <c r="F30" s="29" t="s">
        <v>1</v>
      </c>
      <c r="G30" s="47">
        <f>G31</f>
        <v>2.5</v>
      </c>
      <c r="H30" s="9"/>
      <c r="I30" s="9"/>
      <c r="J30" s="9"/>
      <c r="K30" s="9"/>
      <c r="L30" s="9"/>
      <c r="M30" s="9"/>
    </row>
    <row r="31" spans="1:13" ht="25.5">
      <c r="A31" s="103" t="s">
        <v>51</v>
      </c>
      <c r="B31" s="54">
        <v>915</v>
      </c>
      <c r="C31" s="13" t="s">
        <v>4</v>
      </c>
      <c r="D31" s="13" t="s">
        <v>10</v>
      </c>
      <c r="E31" s="41" t="s">
        <v>106</v>
      </c>
      <c r="F31" s="13" t="s">
        <v>1</v>
      </c>
      <c r="G31" s="49">
        <f>G32</f>
        <v>2.5</v>
      </c>
      <c r="H31" s="9"/>
      <c r="I31" s="9"/>
      <c r="J31" s="9"/>
      <c r="K31" s="9"/>
      <c r="L31" s="9"/>
      <c r="M31" s="9"/>
    </row>
    <row r="32" spans="1:13" ht="26.25" customHeight="1">
      <c r="A32" s="12" t="s">
        <v>46</v>
      </c>
      <c r="B32" s="54">
        <v>915</v>
      </c>
      <c r="C32" s="11" t="s">
        <v>4</v>
      </c>
      <c r="D32" s="11" t="s">
        <v>10</v>
      </c>
      <c r="E32" s="17" t="s">
        <v>107</v>
      </c>
      <c r="F32" s="11" t="s">
        <v>1</v>
      </c>
      <c r="G32" s="45">
        <f>G33</f>
        <v>2.5</v>
      </c>
      <c r="H32" s="9"/>
      <c r="I32" s="9"/>
      <c r="J32" s="9"/>
      <c r="K32" s="9"/>
      <c r="L32" s="9"/>
      <c r="M32" s="9"/>
    </row>
    <row r="33" spans="1:13" ht="38.25">
      <c r="A33" s="12" t="s">
        <v>89</v>
      </c>
      <c r="B33" s="54">
        <v>915</v>
      </c>
      <c r="C33" s="11" t="s">
        <v>4</v>
      </c>
      <c r="D33" s="11" t="s">
        <v>10</v>
      </c>
      <c r="E33" s="17" t="s">
        <v>260</v>
      </c>
      <c r="F33" s="11" t="s">
        <v>1</v>
      </c>
      <c r="G33" s="45">
        <f>G34</f>
        <v>2.5</v>
      </c>
      <c r="H33" s="9"/>
      <c r="I33" s="9"/>
      <c r="J33" s="9"/>
      <c r="K33" s="9"/>
      <c r="L33" s="9"/>
      <c r="M33" s="9"/>
    </row>
    <row r="34" spans="1:13">
      <c r="A34" s="12" t="s">
        <v>22</v>
      </c>
      <c r="B34" s="54">
        <v>915</v>
      </c>
      <c r="C34" s="11" t="s">
        <v>4</v>
      </c>
      <c r="D34" s="11" t="s">
        <v>10</v>
      </c>
      <c r="E34" s="17" t="s">
        <v>260</v>
      </c>
      <c r="F34" s="11" t="s">
        <v>70</v>
      </c>
      <c r="G34" s="45">
        <v>2.5</v>
      </c>
      <c r="H34" s="9"/>
      <c r="I34" s="9"/>
      <c r="J34" s="9"/>
      <c r="K34" s="9"/>
      <c r="L34" s="9"/>
      <c r="M34" s="9"/>
    </row>
    <row r="35" spans="1:13" ht="19.5" customHeight="1">
      <c r="A35" s="130" t="s">
        <v>261</v>
      </c>
      <c r="B35" s="54">
        <v>915</v>
      </c>
      <c r="C35" s="131" t="s">
        <v>4</v>
      </c>
      <c r="D35" s="131" t="s">
        <v>23</v>
      </c>
      <c r="E35" s="132" t="s">
        <v>105</v>
      </c>
      <c r="F35" s="131" t="s">
        <v>1</v>
      </c>
      <c r="G35" s="133">
        <f>G39+G42</f>
        <v>9.3000000000000007</v>
      </c>
      <c r="H35" s="9"/>
      <c r="I35" s="9"/>
      <c r="J35" s="9"/>
      <c r="K35" s="9"/>
      <c r="L35" s="9"/>
      <c r="M35" s="9"/>
    </row>
    <row r="36" spans="1:13" ht="15" customHeight="1">
      <c r="A36" s="31" t="s">
        <v>110</v>
      </c>
      <c r="B36" s="54">
        <v>915</v>
      </c>
      <c r="C36" s="11" t="s">
        <v>4</v>
      </c>
      <c r="D36" s="11" t="s">
        <v>23</v>
      </c>
      <c r="E36" s="17" t="s">
        <v>111</v>
      </c>
      <c r="F36" s="11" t="s">
        <v>1</v>
      </c>
      <c r="G36" s="45">
        <f>G37</f>
        <v>0</v>
      </c>
      <c r="H36" s="9"/>
      <c r="I36" s="9"/>
      <c r="J36" s="9"/>
      <c r="K36" s="9"/>
      <c r="L36" s="9"/>
      <c r="M36" s="9"/>
    </row>
    <row r="37" spans="1:13" ht="16.5" customHeight="1">
      <c r="A37" s="12" t="s">
        <v>46</v>
      </c>
      <c r="B37" s="54">
        <v>915</v>
      </c>
      <c r="C37" s="11" t="s">
        <v>4</v>
      </c>
      <c r="D37" s="11" t="s">
        <v>23</v>
      </c>
      <c r="E37" s="17" t="s">
        <v>112</v>
      </c>
      <c r="F37" s="11" t="s">
        <v>1</v>
      </c>
      <c r="G37" s="45">
        <f>G38</f>
        <v>0</v>
      </c>
      <c r="H37" s="9"/>
      <c r="I37" s="9"/>
      <c r="J37" s="9"/>
      <c r="K37" s="9"/>
      <c r="L37" s="9"/>
      <c r="M37" s="9"/>
    </row>
    <row r="38" spans="1:13" ht="15.75" customHeight="1">
      <c r="A38" s="12" t="s">
        <v>45</v>
      </c>
      <c r="B38" s="54">
        <v>915</v>
      </c>
      <c r="C38" s="11" t="s">
        <v>4</v>
      </c>
      <c r="D38" s="11" t="s">
        <v>23</v>
      </c>
      <c r="E38" s="17" t="s">
        <v>268</v>
      </c>
      <c r="F38" s="11" t="s">
        <v>1</v>
      </c>
      <c r="G38" s="45">
        <f>G39</f>
        <v>0</v>
      </c>
      <c r="H38" s="9"/>
      <c r="I38" s="9"/>
      <c r="J38" s="9"/>
      <c r="K38" s="9"/>
      <c r="L38" s="9"/>
      <c r="M38" s="9"/>
    </row>
    <row r="39" spans="1:13" ht="16.5" customHeight="1">
      <c r="A39" s="12" t="s">
        <v>66</v>
      </c>
      <c r="B39" s="54">
        <v>915</v>
      </c>
      <c r="C39" s="11" t="s">
        <v>4</v>
      </c>
      <c r="D39" s="11" t="s">
        <v>23</v>
      </c>
      <c r="E39" s="17" t="s">
        <v>262</v>
      </c>
      <c r="F39" s="11" t="s">
        <v>52</v>
      </c>
      <c r="G39" s="45">
        <v>0</v>
      </c>
      <c r="H39" s="9"/>
      <c r="I39" s="9"/>
      <c r="J39" s="9"/>
      <c r="K39" s="9"/>
      <c r="L39" s="9"/>
      <c r="M39" s="9"/>
    </row>
    <row r="40" spans="1:13" ht="25.5">
      <c r="A40" s="12" t="s">
        <v>46</v>
      </c>
      <c r="B40" s="54">
        <v>915</v>
      </c>
      <c r="C40" s="11" t="s">
        <v>4</v>
      </c>
      <c r="D40" s="11" t="s">
        <v>23</v>
      </c>
      <c r="E40" s="17" t="s">
        <v>112</v>
      </c>
      <c r="F40" s="11" t="s">
        <v>1</v>
      </c>
      <c r="G40" s="45">
        <f>G41</f>
        <v>9.3000000000000007</v>
      </c>
      <c r="H40" s="9"/>
      <c r="I40" s="9"/>
      <c r="J40" s="9"/>
      <c r="K40" s="9"/>
      <c r="L40" s="9"/>
      <c r="M40" s="9"/>
    </row>
    <row r="41" spans="1:13">
      <c r="A41" s="12" t="s">
        <v>45</v>
      </c>
      <c r="B41" s="54">
        <v>915</v>
      </c>
      <c r="C41" s="11" t="s">
        <v>4</v>
      </c>
      <c r="D41" s="11" t="s">
        <v>23</v>
      </c>
      <c r="E41" s="17" t="s">
        <v>268</v>
      </c>
      <c r="F41" s="11" t="s">
        <v>1</v>
      </c>
      <c r="G41" s="45">
        <f>G42</f>
        <v>9.3000000000000007</v>
      </c>
      <c r="H41" s="9"/>
      <c r="I41" s="9"/>
      <c r="J41" s="9"/>
      <c r="K41" s="9"/>
      <c r="L41" s="9"/>
      <c r="M41" s="9"/>
    </row>
    <row r="42" spans="1:13">
      <c r="A42" s="12" t="s">
        <v>272</v>
      </c>
      <c r="B42" s="54">
        <v>915</v>
      </c>
      <c r="C42" s="11" t="s">
        <v>4</v>
      </c>
      <c r="D42" s="11" t="s">
        <v>23</v>
      </c>
      <c r="E42" s="17" t="s">
        <v>262</v>
      </c>
      <c r="F42" s="11" t="s">
        <v>271</v>
      </c>
      <c r="G42" s="45">
        <v>9.3000000000000007</v>
      </c>
      <c r="H42" s="9"/>
      <c r="I42" s="9"/>
      <c r="J42" s="9"/>
      <c r="K42" s="9"/>
      <c r="L42" s="9"/>
      <c r="M42" s="9"/>
    </row>
    <row r="43" spans="1:13">
      <c r="A43" s="28" t="s">
        <v>88</v>
      </c>
      <c r="B43" s="54">
        <v>915</v>
      </c>
      <c r="C43" s="29" t="s">
        <v>4</v>
      </c>
      <c r="D43" s="29" t="s">
        <v>15</v>
      </c>
      <c r="E43" s="40" t="s">
        <v>105</v>
      </c>
      <c r="F43" s="29" t="s">
        <v>1</v>
      </c>
      <c r="G43" s="50">
        <f>G44</f>
        <v>0</v>
      </c>
      <c r="H43" s="9"/>
      <c r="I43" s="9"/>
      <c r="J43" s="9"/>
      <c r="K43" s="9"/>
      <c r="L43" s="9"/>
      <c r="M43" s="9"/>
    </row>
    <row r="44" spans="1:13" ht="25.5">
      <c r="A44" s="103" t="s">
        <v>51</v>
      </c>
      <c r="B44" s="54">
        <v>915</v>
      </c>
      <c r="C44" s="13" t="s">
        <v>4</v>
      </c>
      <c r="D44" s="13" t="s">
        <v>15</v>
      </c>
      <c r="E44" s="41" t="s">
        <v>106</v>
      </c>
      <c r="F44" s="13" t="s">
        <v>1</v>
      </c>
      <c r="G44" s="49">
        <f>G45</f>
        <v>0</v>
      </c>
      <c r="H44" s="9"/>
      <c r="I44" s="9"/>
      <c r="J44" s="9"/>
      <c r="K44" s="9"/>
      <c r="L44" s="9"/>
      <c r="M44" s="9"/>
    </row>
    <row r="45" spans="1:13" ht="25.5">
      <c r="A45" s="12" t="s">
        <v>46</v>
      </c>
      <c r="B45" s="54">
        <v>915</v>
      </c>
      <c r="C45" s="11" t="s">
        <v>4</v>
      </c>
      <c r="D45" s="11" t="s">
        <v>15</v>
      </c>
      <c r="E45" s="38" t="s">
        <v>107</v>
      </c>
      <c r="F45" s="11" t="s">
        <v>1</v>
      </c>
      <c r="G45" s="45">
        <f>G46</f>
        <v>0</v>
      </c>
      <c r="H45" s="9"/>
      <c r="I45" s="9"/>
      <c r="J45" s="9"/>
      <c r="K45" s="9"/>
      <c r="L45" s="9"/>
      <c r="M45" s="9"/>
    </row>
    <row r="46" spans="1:13" ht="18.75" customHeight="1">
      <c r="A46" s="12" t="s">
        <v>87</v>
      </c>
      <c r="B46" s="54">
        <v>915</v>
      </c>
      <c r="C46" s="11" t="s">
        <v>4</v>
      </c>
      <c r="D46" s="11" t="s">
        <v>15</v>
      </c>
      <c r="E46" s="38" t="s">
        <v>114</v>
      </c>
      <c r="F46" s="11" t="s">
        <v>86</v>
      </c>
      <c r="G46" s="45">
        <v>0</v>
      </c>
      <c r="H46" s="9"/>
      <c r="I46" s="9"/>
      <c r="J46" s="9"/>
      <c r="K46" s="9"/>
      <c r="L46" s="9"/>
      <c r="M46" s="9"/>
    </row>
    <row r="47" spans="1:13">
      <c r="A47" s="32" t="s">
        <v>85</v>
      </c>
      <c r="B47" s="54">
        <v>915</v>
      </c>
      <c r="C47" s="29" t="s">
        <v>4</v>
      </c>
      <c r="D47" s="29" t="s">
        <v>17</v>
      </c>
      <c r="E47" s="40" t="s">
        <v>105</v>
      </c>
      <c r="F47" s="29" t="s">
        <v>1</v>
      </c>
      <c r="G47" s="47">
        <f>G48+G53</f>
        <v>937.6</v>
      </c>
      <c r="H47" s="9"/>
      <c r="I47" s="9"/>
      <c r="J47" s="9"/>
      <c r="K47" s="9"/>
      <c r="L47" s="9"/>
      <c r="M47" s="9"/>
    </row>
    <row r="48" spans="1:13" ht="15.75" customHeight="1">
      <c r="A48" s="103" t="s">
        <v>51</v>
      </c>
      <c r="B48" s="54">
        <v>915</v>
      </c>
      <c r="C48" s="13" t="s">
        <v>4</v>
      </c>
      <c r="D48" s="13" t="s">
        <v>17</v>
      </c>
      <c r="E48" s="41" t="s">
        <v>106</v>
      </c>
      <c r="F48" s="13" t="s">
        <v>1</v>
      </c>
      <c r="G48" s="49">
        <f>G49</f>
        <v>937.6</v>
      </c>
      <c r="H48" s="9"/>
      <c r="I48" s="9"/>
      <c r="J48" s="9"/>
      <c r="K48" s="9"/>
      <c r="L48" s="9"/>
      <c r="M48" s="9"/>
    </row>
    <row r="49" spans="1:13" ht="27" hidden="1" customHeight="1">
      <c r="A49" s="12" t="s">
        <v>46</v>
      </c>
      <c r="B49" s="54">
        <v>915</v>
      </c>
      <c r="C49" s="13" t="s">
        <v>4</v>
      </c>
      <c r="D49" s="13" t="s">
        <v>17</v>
      </c>
      <c r="E49" s="41" t="s">
        <v>107</v>
      </c>
      <c r="F49" s="13" t="s">
        <v>1</v>
      </c>
      <c r="G49" s="49">
        <f>G50+G51+G52</f>
        <v>937.6</v>
      </c>
      <c r="H49" s="9"/>
      <c r="I49" s="9"/>
      <c r="J49" s="9"/>
      <c r="K49" s="9"/>
      <c r="L49" s="9"/>
      <c r="M49" s="9"/>
    </row>
    <row r="50" spans="1:13" ht="0.75" customHeight="1">
      <c r="A50" s="14" t="s">
        <v>84</v>
      </c>
      <c r="B50" s="54">
        <v>915</v>
      </c>
      <c r="C50" s="13" t="s">
        <v>4</v>
      </c>
      <c r="D50" s="13" t="s">
        <v>17</v>
      </c>
      <c r="E50" s="41" t="s">
        <v>115</v>
      </c>
      <c r="F50" s="13" t="s">
        <v>5</v>
      </c>
      <c r="G50" s="49">
        <v>560.70000000000005</v>
      </c>
      <c r="H50" s="9"/>
      <c r="I50" s="9"/>
      <c r="J50" s="9"/>
      <c r="K50" s="9"/>
      <c r="L50" s="9"/>
      <c r="M50" s="9"/>
    </row>
    <row r="51" spans="1:13" ht="15.75" hidden="1" customHeight="1">
      <c r="A51" s="12" t="s">
        <v>44</v>
      </c>
      <c r="B51" s="54">
        <v>915</v>
      </c>
      <c r="C51" s="13" t="s">
        <v>4</v>
      </c>
      <c r="D51" s="13" t="s">
        <v>17</v>
      </c>
      <c r="E51" s="41" t="s">
        <v>115</v>
      </c>
      <c r="F51" s="13" t="s">
        <v>43</v>
      </c>
      <c r="G51" s="49">
        <v>370.9</v>
      </c>
      <c r="H51" s="9"/>
      <c r="I51" s="9"/>
      <c r="J51" s="9"/>
      <c r="K51" s="9"/>
      <c r="L51" s="9"/>
      <c r="M51" s="9"/>
    </row>
    <row r="52" spans="1:13" ht="25.5" hidden="1" customHeight="1">
      <c r="A52" s="12" t="s">
        <v>66</v>
      </c>
      <c r="B52" s="54">
        <v>915</v>
      </c>
      <c r="C52" s="13" t="s">
        <v>4</v>
      </c>
      <c r="D52" s="13" t="s">
        <v>17</v>
      </c>
      <c r="E52" s="41" t="s">
        <v>115</v>
      </c>
      <c r="F52" s="13" t="s">
        <v>52</v>
      </c>
      <c r="G52" s="49">
        <v>6</v>
      </c>
      <c r="H52" s="9"/>
      <c r="I52" s="9"/>
      <c r="J52" s="9"/>
      <c r="K52" s="9"/>
      <c r="L52" s="9"/>
      <c r="M52" s="9"/>
    </row>
    <row r="53" spans="1:13" ht="25.5">
      <c r="A53" s="12" t="s">
        <v>46</v>
      </c>
      <c r="B53" s="146">
        <v>915</v>
      </c>
      <c r="C53" s="13" t="s">
        <v>4</v>
      </c>
      <c r="D53" s="13" t="s">
        <v>17</v>
      </c>
      <c r="E53" s="41" t="s">
        <v>130</v>
      </c>
      <c r="F53" s="13" t="s">
        <v>1</v>
      </c>
      <c r="G53" s="49">
        <f>G54</f>
        <v>0</v>
      </c>
      <c r="H53" s="9"/>
      <c r="I53" s="9"/>
      <c r="J53" s="9"/>
      <c r="K53" s="9"/>
      <c r="L53" s="9"/>
      <c r="M53" s="9"/>
    </row>
    <row r="54" spans="1:13">
      <c r="A54" s="12" t="s">
        <v>45</v>
      </c>
      <c r="B54" s="54">
        <v>915</v>
      </c>
      <c r="C54" s="13" t="s">
        <v>4</v>
      </c>
      <c r="D54" s="13" t="s">
        <v>17</v>
      </c>
      <c r="E54" s="41" t="s">
        <v>131</v>
      </c>
      <c r="F54" s="13" t="s">
        <v>1</v>
      </c>
      <c r="G54" s="49">
        <f>G55</f>
        <v>0</v>
      </c>
      <c r="H54" s="9"/>
      <c r="I54" s="9"/>
      <c r="J54" s="9"/>
      <c r="K54" s="9"/>
      <c r="L54" s="9"/>
      <c r="M54" s="9"/>
    </row>
    <row r="55" spans="1:13" ht="25.5">
      <c r="A55" s="14" t="s">
        <v>84</v>
      </c>
      <c r="B55" s="54">
        <v>915</v>
      </c>
      <c r="C55" s="13" t="s">
        <v>4</v>
      </c>
      <c r="D55" s="13" t="s">
        <v>17</v>
      </c>
      <c r="E55" s="41" t="s">
        <v>133</v>
      </c>
      <c r="F55" s="13" t="s">
        <v>5</v>
      </c>
      <c r="G55" s="49"/>
      <c r="H55" s="9"/>
      <c r="I55" s="9"/>
      <c r="J55" s="9"/>
      <c r="K55" s="9"/>
      <c r="L55" s="9"/>
      <c r="M55" s="9"/>
    </row>
    <row r="56" spans="1:13">
      <c r="A56" s="25" t="s">
        <v>83</v>
      </c>
      <c r="B56" s="54">
        <v>915</v>
      </c>
      <c r="C56" s="24" t="s">
        <v>20</v>
      </c>
      <c r="D56" s="24" t="s">
        <v>2</v>
      </c>
      <c r="E56" s="39" t="s">
        <v>105</v>
      </c>
      <c r="F56" s="24" t="s">
        <v>1</v>
      </c>
      <c r="G56" s="46">
        <f>G57</f>
        <v>82.3</v>
      </c>
      <c r="H56" s="9"/>
      <c r="I56" s="9"/>
      <c r="J56" s="9"/>
      <c r="K56" s="9"/>
      <c r="L56" s="9"/>
      <c r="M56" s="9"/>
    </row>
    <row r="57" spans="1:13">
      <c r="A57" s="33" t="s">
        <v>82</v>
      </c>
      <c r="B57" s="54">
        <v>915</v>
      </c>
      <c r="C57" s="29" t="s">
        <v>20</v>
      </c>
      <c r="D57" s="29" t="s">
        <v>7</v>
      </c>
      <c r="E57" s="40" t="s">
        <v>105</v>
      </c>
      <c r="F57" s="29" t="s">
        <v>1</v>
      </c>
      <c r="G57" s="47">
        <f>G58</f>
        <v>82.3</v>
      </c>
      <c r="H57" s="9"/>
      <c r="I57" s="9"/>
      <c r="J57" s="9"/>
      <c r="K57" s="9"/>
      <c r="L57" s="9"/>
      <c r="M57" s="9"/>
    </row>
    <row r="58" spans="1:13" ht="25.5">
      <c r="A58" s="103" t="s">
        <v>51</v>
      </c>
      <c r="B58" s="54">
        <v>915</v>
      </c>
      <c r="C58" s="11" t="s">
        <v>20</v>
      </c>
      <c r="D58" s="11" t="s">
        <v>7</v>
      </c>
      <c r="E58" s="38" t="s">
        <v>106</v>
      </c>
      <c r="F58" s="11" t="s">
        <v>1</v>
      </c>
      <c r="G58" s="45">
        <f>G59</f>
        <v>82.3</v>
      </c>
      <c r="H58" s="9"/>
      <c r="I58" s="9"/>
      <c r="J58" s="9"/>
      <c r="K58" s="9"/>
      <c r="L58" s="9"/>
      <c r="M58" s="9"/>
    </row>
    <row r="59" spans="1:13" ht="28.5" customHeight="1">
      <c r="A59" s="12" t="s">
        <v>81</v>
      </c>
      <c r="B59" s="146">
        <v>915</v>
      </c>
      <c r="C59" s="11" t="s">
        <v>20</v>
      </c>
      <c r="D59" s="11" t="s">
        <v>7</v>
      </c>
      <c r="E59" s="38" t="s">
        <v>118</v>
      </c>
      <c r="F59" s="11" t="s">
        <v>1</v>
      </c>
      <c r="G59" s="45">
        <f>G61+G60</f>
        <v>82.3</v>
      </c>
      <c r="H59" s="9"/>
      <c r="I59" s="9"/>
      <c r="J59" s="9"/>
      <c r="K59" s="9"/>
      <c r="L59" s="9"/>
      <c r="M59" s="9"/>
    </row>
    <row r="60" spans="1:13" ht="25.5">
      <c r="A60" s="12" t="s">
        <v>80</v>
      </c>
      <c r="B60" s="54">
        <v>915</v>
      </c>
      <c r="C60" s="11" t="s">
        <v>20</v>
      </c>
      <c r="D60" s="11" t="s">
        <v>7</v>
      </c>
      <c r="E60" s="38" t="s">
        <v>118</v>
      </c>
      <c r="F60" s="11" t="s">
        <v>16</v>
      </c>
      <c r="G60" s="45">
        <v>76.2</v>
      </c>
      <c r="H60" s="9"/>
      <c r="I60" s="9"/>
      <c r="J60" s="9"/>
      <c r="K60" s="9"/>
      <c r="L60" s="9"/>
      <c r="M60" s="9"/>
    </row>
    <row r="61" spans="1:13" ht="25.5">
      <c r="A61" s="12" t="s">
        <v>44</v>
      </c>
      <c r="B61" s="54">
        <v>915</v>
      </c>
      <c r="C61" s="11" t="s">
        <v>20</v>
      </c>
      <c r="D61" s="11" t="s">
        <v>7</v>
      </c>
      <c r="E61" s="38" t="s">
        <v>118</v>
      </c>
      <c r="F61" s="11" t="s">
        <v>43</v>
      </c>
      <c r="G61" s="45">
        <v>6.1</v>
      </c>
      <c r="H61" s="9"/>
      <c r="I61" s="9"/>
      <c r="J61" s="9"/>
      <c r="K61" s="9"/>
      <c r="L61" s="9"/>
      <c r="M61" s="9"/>
    </row>
    <row r="62" spans="1:13" ht="25.5">
      <c r="A62" s="26" t="s">
        <v>79</v>
      </c>
      <c r="B62" s="54">
        <v>915</v>
      </c>
      <c r="C62" s="24" t="s">
        <v>7</v>
      </c>
      <c r="D62" s="24" t="s">
        <v>2</v>
      </c>
      <c r="E62" s="39" t="s">
        <v>105</v>
      </c>
      <c r="F62" s="24" t="s">
        <v>1</v>
      </c>
      <c r="G62" s="46">
        <f t="shared" ref="G62:G67" si="0">G63</f>
        <v>0</v>
      </c>
      <c r="H62" s="9"/>
      <c r="I62" s="9"/>
      <c r="J62" s="9"/>
      <c r="K62" s="9"/>
      <c r="L62" s="9"/>
      <c r="M62" s="9"/>
    </row>
    <row r="63" spans="1:13">
      <c r="A63" s="31" t="s">
        <v>110</v>
      </c>
      <c r="B63" s="54">
        <v>915</v>
      </c>
      <c r="C63" s="11" t="s">
        <v>7</v>
      </c>
      <c r="D63" s="11" t="s">
        <v>2</v>
      </c>
      <c r="E63" s="38" t="s">
        <v>105</v>
      </c>
      <c r="F63" s="11" t="s">
        <v>1</v>
      </c>
      <c r="G63" s="45">
        <f t="shared" si="0"/>
        <v>0</v>
      </c>
      <c r="H63" s="9"/>
      <c r="I63" s="9"/>
      <c r="J63" s="9"/>
      <c r="K63" s="9"/>
      <c r="L63" s="9"/>
      <c r="M63" s="9"/>
    </row>
    <row r="64" spans="1:13">
      <c r="A64" s="34" t="s">
        <v>78</v>
      </c>
      <c r="B64" s="54">
        <v>915</v>
      </c>
      <c r="C64" s="29" t="s">
        <v>7</v>
      </c>
      <c r="D64" s="29" t="s">
        <v>12</v>
      </c>
      <c r="E64" s="40" t="s">
        <v>105</v>
      </c>
      <c r="F64" s="29" t="s">
        <v>1</v>
      </c>
      <c r="G64" s="47">
        <f t="shared" si="0"/>
        <v>0</v>
      </c>
      <c r="H64" s="9"/>
      <c r="I64" s="9"/>
      <c r="J64" s="9"/>
      <c r="K64" s="9"/>
      <c r="L64" s="9"/>
      <c r="M64" s="9"/>
    </row>
    <row r="65" spans="1:13" ht="40.5">
      <c r="A65" s="104" t="s">
        <v>119</v>
      </c>
      <c r="B65" s="54">
        <v>915</v>
      </c>
      <c r="C65" s="11" t="s">
        <v>7</v>
      </c>
      <c r="D65" s="11" t="s">
        <v>12</v>
      </c>
      <c r="E65" s="38" t="s">
        <v>105</v>
      </c>
      <c r="F65" s="11" t="s">
        <v>1</v>
      </c>
      <c r="G65" s="45">
        <f t="shared" si="0"/>
        <v>0</v>
      </c>
      <c r="H65" s="9"/>
      <c r="I65" s="9"/>
      <c r="J65" s="9"/>
      <c r="K65" s="9"/>
      <c r="L65" s="9"/>
      <c r="M65" s="9"/>
    </row>
    <row r="66" spans="1:13" ht="16.5" customHeight="1">
      <c r="A66" s="12" t="s">
        <v>45</v>
      </c>
      <c r="B66" s="146">
        <v>915</v>
      </c>
      <c r="C66" s="11" t="s">
        <v>7</v>
      </c>
      <c r="D66" s="11" t="s">
        <v>12</v>
      </c>
      <c r="E66" s="38" t="s">
        <v>120</v>
      </c>
      <c r="F66" s="11" t="s">
        <v>1</v>
      </c>
      <c r="G66" s="45">
        <f t="shared" si="0"/>
        <v>0</v>
      </c>
      <c r="H66" s="9"/>
      <c r="I66" s="9"/>
      <c r="J66" s="9"/>
      <c r="K66" s="9"/>
      <c r="L66" s="9"/>
      <c r="M66" s="9"/>
    </row>
    <row r="67" spans="1:13" ht="19.5" customHeight="1">
      <c r="A67" s="12" t="s">
        <v>121</v>
      </c>
      <c r="B67" s="54">
        <v>915</v>
      </c>
      <c r="C67" s="11" t="s">
        <v>7</v>
      </c>
      <c r="D67" s="11" t="s">
        <v>12</v>
      </c>
      <c r="E67" s="38" t="s">
        <v>122</v>
      </c>
      <c r="F67" s="11" t="s">
        <v>1</v>
      </c>
      <c r="G67" s="45">
        <f t="shared" si="0"/>
        <v>0</v>
      </c>
      <c r="H67" s="9"/>
      <c r="I67" s="9"/>
      <c r="J67" s="9"/>
      <c r="K67" s="9"/>
      <c r="L67" s="9"/>
      <c r="M67" s="9"/>
    </row>
    <row r="68" spans="1:13" ht="25.5">
      <c r="A68" s="12" t="s">
        <v>53</v>
      </c>
      <c r="B68" s="54">
        <v>915</v>
      </c>
      <c r="C68" s="11" t="s">
        <v>7</v>
      </c>
      <c r="D68" s="11" t="s">
        <v>12</v>
      </c>
      <c r="E68" s="38" t="s">
        <v>122</v>
      </c>
      <c r="F68" s="11" t="s">
        <v>43</v>
      </c>
      <c r="G68" s="45"/>
      <c r="H68" s="9"/>
      <c r="I68" s="9"/>
      <c r="J68" s="9"/>
      <c r="K68" s="9"/>
      <c r="L68" s="9"/>
      <c r="M68" s="9"/>
    </row>
    <row r="69" spans="1:13">
      <c r="A69" s="27" t="s">
        <v>77</v>
      </c>
      <c r="B69" s="54">
        <v>915</v>
      </c>
      <c r="C69" s="24" t="s">
        <v>42</v>
      </c>
      <c r="D69" s="24" t="s">
        <v>2</v>
      </c>
      <c r="E69" s="39" t="s">
        <v>105</v>
      </c>
      <c r="F69" s="24" t="s">
        <v>1</v>
      </c>
      <c r="G69" s="46">
        <f>G70+G75</f>
        <v>181.89999999999998</v>
      </c>
      <c r="H69" s="9"/>
      <c r="I69" s="9"/>
      <c r="J69" s="9"/>
      <c r="K69" s="9"/>
      <c r="L69" s="9"/>
      <c r="M69" s="9"/>
    </row>
    <row r="70" spans="1:13">
      <c r="A70" s="33" t="s">
        <v>76</v>
      </c>
      <c r="B70" s="54">
        <v>915</v>
      </c>
      <c r="C70" s="29" t="s">
        <v>42</v>
      </c>
      <c r="D70" s="29" t="s">
        <v>74</v>
      </c>
      <c r="E70" s="40" t="s">
        <v>105</v>
      </c>
      <c r="F70" s="29" t="s">
        <v>1</v>
      </c>
      <c r="G70" s="47">
        <f>G71</f>
        <v>179.7</v>
      </c>
      <c r="H70" s="9"/>
      <c r="I70" s="9"/>
      <c r="J70" s="9"/>
      <c r="K70" s="9"/>
      <c r="L70" s="9"/>
      <c r="M70" s="9"/>
    </row>
    <row r="71" spans="1:13">
      <c r="A71" s="104" t="s">
        <v>123</v>
      </c>
      <c r="B71" s="54">
        <v>915</v>
      </c>
      <c r="C71" s="11" t="s">
        <v>42</v>
      </c>
      <c r="D71" s="11" t="s">
        <v>74</v>
      </c>
      <c r="E71" s="38" t="s">
        <v>124</v>
      </c>
      <c r="F71" s="11" t="s">
        <v>1</v>
      </c>
      <c r="G71" s="45">
        <f>G72</f>
        <v>179.7</v>
      </c>
      <c r="H71" s="9"/>
      <c r="I71" s="9"/>
      <c r="J71" s="9"/>
      <c r="K71" s="9"/>
      <c r="L71" s="9"/>
      <c r="M71" s="9"/>
    </row>
    <row r="72" spans="1:13">
      <c r="A72" s="12" t="s">
        <v>45</v>
      </c>
      <c r="B72" s="54">
        <v>915</v>
      </c>
      <c r="C72" s="11" t="s">
        <v>42</v>
      </c>
      <c r="D72" s="11" t="s">
        <v>74</v>
      </c>
      <c r="E72" s="38" t="s">
        <v>125</v>
      </c>
      <c r="F72" s="11" t="s">
        <v>1</v>
      </c>
      <c r="G72" s="45">
        <f>G73</f>
        <v>179.7</v>
      </c>
      <c r="H72" s="9"/>
      <c r="I72" s="9"/>
      <c r="J72" s="9"/>
      <c r="K72" s="9"/>
      <c r="L72" s="9"/>
      <c r="M72" s="9"/>
    </row>
    <row r="73" spans="1:13">
      <c r="A73" s="12" t="s">
        <v>75</v>
      </c>
      <c r="B73" s="54">
        <v>915</v>
      </c>
      <c r="C73" s="11" t="s">
        <v>42</v>
      </c>
      <c r="D73" s="11" t="s">
        <v>74</v>
      </c>
      <c r="E73" s="38" t="s">
        <v>126</v>
      </c>
      <c r="F73" s="11" t="s">
        <v>1</v>
      </c>
      <c r="G73" s="45">
        <f>G74</f>
        <v>179.7</v>
      </c>
      <c r="H73" s="9"/>
      <c r="I73" s="9"/>
      <c r="J73" s="9"/>
      <c r="K73" s="9"/>
      <c r="L73" s="9"/>
      <c r="M73" s="9"/>
    </row>
    <row r="74" spans="1:13" ht="25.5">
      <c r="A74" s="12" t="s">
        <v>53</v>
      </c>
      <c r="B74" s="54">
        <v>915</v>
      </c>
      <c r="C74" s="11" t="s">
        <v>42</v>
      </c>
      <c r="D74" s="11" t="s">
        <v>74</v>
      </c>
      <c r="E74" s="38" t="s">
        <v>126</v>
      </c>
      <c r="F74" s="11" t="s">
        <v>43</v>
      </c>
      <c r="G74" s="45">
        <v>179.7</v>
      </c>
      <c r="H74" s="9"/>
      <c r="I74" s="9"/>
      <c r="J74" s="9"/>
      <c r="K74" s="9"/>
      <c r="L74" s="9"/>
      <c r="M74" s="9"/>
    </row>
    <row r="75" spans="1:13">
      <c r="A75" s="34" t="s">
        <v>73</v>
      </c>
      <c r="B75" s="54">
        <v>915</v>
      </c>
      <c r="C75" s="29" t="s">
        <v>42</v>
      </c>
      <c r="D75" s="29" t="s">
        <v>71</v>
      </c>
      <c r="E75" s="40" t="s">
        <v>105</v>
      </c>
      <c r="F75" s="29" t="s">
        <v>1</v>
      </c>
      <c r="G75" s="47">
        <f>G76+G79+G82</f>
        <v>2.2000000000000002</v>
      </c>
      <c r="H75" s="9"/>
      <c r="I75" s="9"/>
      <c r="J75" s="9"/>
      <c r="K75" s="9"/>
      <c r="L75" s="9"/>
      <c r="M75" s="9"/>
    </row>
    <row r="76" spans="1:13" ht="40.5">
      <c r="A76" s="105" t="s">
        <v>182</v>
      </c>
      <c r="B76" s="54">
        <v>915</v>
      </c>
      <c r="C76" s="13" t="s">
        <v>42</v>
      </c>
      <c r="D76" s="13" t="s">
        <v>71</v>
      </c>
      <c r="E76" s="41" t="s">
        <v>145</v>
      </c>
      <c r="F76" s="13" t="s">
        <v>1</v>
      </c>
      <c r="G76" s="49">
        <f>G77</f>
        <v>0</v>
      </c>
      <c r="H76" s="9"/>
      <c r="I76" s="9"/>
      <c r="J76" s="9"/>
      <c r="K76" s="9"/>
      <c r="L76" s="9"/>
      <c r="M76" s="9"/>
    </row>
    <row r="77" spans="1:13">
      <c r="A77" s="12" t="s">
        <v>45</v>
      </c>
      <c r="B77" s="54">
        <v>915</v>
      </c>
      <c r="C77" s="13" t="s">
        <v>42</v>
      </c>
      <c r="D77" s="13" t="s">
        <v>71</v>
      </c>
      <c r="E77" s="41" t="s">
        <v>146</v>
      </c>
      <c r="F77" s="13" t="s">
        <v>1</v>
      </c>
      <c r="G77" s="49">
        <f>G78</f>
        <v>0</v>
      </c>
      <c r="H77" s="9"/>
      <c r="I77" s="9"/>
      <c r="J77" s="9"/>
      <c r="K77" s="9"/>
      <c r="L77" s="9"/>
      <c r="M77" s="9"/>
    </row>
    <row r="78" spans="1:13" ht="25.5">
      <c r="A78" s="12" t="s">
        <v>44</v>
      </c>
      <c r="B78" s="54">
        <v>915</v>
      </c>
      <c r="C78" s="13" t="s">
        <v>42</v>
      </c>
      <c r="D78" s="13" t="s">
        <v>71</v>
      </c>
      <c r="E78" s="41" t="s">
        <v>147</v>
      </c>
      <c r="F78" s="13" t="s">
        <v>43</v>
      </c>
      <c r="G78" s="49"/>
      <c r="H78" s="9"/>
      <c r="I78" s="9"/>
      <c r="J78" s="9"/>
      <c r="K78" s="9"/>
      <c r="L78" s="9"/>
      <c r="M78" s="9"/>
    </row>
    <row r="79" spans="1:13" ht="38.25">
      <c r="A79" s="106" t="s">
        <v>211</v>
      </c>
      <c r="B79" s="54">
        <v>915</v>
      </c>
      <c r="C79" s="13" t="s">
        <v>42</v>
      </c>
      <c r="D79" s="13" t="s">
        <v>71</v>
      </c>
      <c r="E79" s="41" t="s">
        <v>116</v>
      </c>
      <c r="F79" s="13" t="s">
        <v>1</v>
      </c>
      <c r="G79" s="49">
        <f>G80</f>
        <v>0</v>
      </c>
      <c r="H79" s="9"/>
      <c r="I79" s="9"/>
      <c r="J79" s="9"/>
      <c r="K79" s="9"/>
      <c r="L79" s="9"/>
      <c r="M79" s="9"/>
    </row>
    <row r="80" spans="1:13">
      <c r="A80" s="12" t="s">
        <v>45</v>
      </c>
      <c r="B80" s="54">
        <v>915</v>
      </c>
      <c r="C80" s="13" t="s">
        <v>42</v>
      </c>
      <c r="D80" s="13" t="s">
        <v>71</v>
      </c>
      <c r="E80" s="41" t="s">
        <v>117</v>
      </c>
      <c r="F80" s="13" t="s">
        <v>1</v>
      </c>
      <c r="G80" s="49">
        <f>G81</f>
        <v>0</v>
      </c>
      <c r="H80" s="9"/>
      <c r="I80" s="9"/>
      <c r="J80" s="9"/>
      <c r="K80" s="9"/>
      <c r="L80" s="9"/>
      <c r="M80" s="9"/>
    </row>
    <row r="81" spans="1:13" ht="25.5">
      <c r="A81" s="12" t="s">
        <v>53</v>
      </c>
      <c r="B81" s="54">
        <v>915</v>
      </c>
      <c r="C81" s="13" t="s">
        <v>42</v>
      </c>
      <c r="D81" s="13" t="s">
        <v>71</v>
      </c>
      <c r="E81" s="41" t="s">
        <v>172</v>
      </c>
      <c r="F81" s="13" t="s">
        <v>43</v>
      </c>
      <c r="G81" s="49">
        <v>0</v>
      </c>
      <c r="H81" s="9"/>
      <c r="I81" s="9"/>
      <c r="J81" s="9"/>
      <c r="K81" s="9"/>
      <c r="L81" s="9"/>
      <c r="M81" s="9"/>
    </row>
    <row r="82" spans="1:13">
      <c r="A82" s="31" t="s">
        <v>110</v>
      </c>
      <c r="B82" s="54">
        <v>915</v>
      </c>
      <c r="C82" s="11" t="s">
        <v>42</v>
      </c>
      <c r="D82" s="11" t="s">
        <v>71</v>
      </c>
      <c r="E82" s="38" t="s">
        <v>111</v>
      </c>
      <c r="F82" s="11" t="s">
        <v>1</v>
      </c>
      <c r="G82" s="45">
        <f>G83</f>
        <v>2.2000000000000002</v>
      </c>
      <c r="H82" s="9"/>
      <c r="I82" s="9"/>
      <c r="J82" s="9"/>
      <c r="K82" s="9"/>
      <c r="L82" s="9"/>
      <c r="M82" s="9"/>
    </row>
    <row r="83" spans="1:13" ht="25.5">
      <c r="A83" s="12" t="s">
        <v>46</v>
      </c>
      <c r="B83" s="54">
        <v>915</v>
      </c>
      <c r="C83" s="11" t="s">
        <v>42</v>
      </c>
      <c r="D83" s="11" t="s">
        <v>71</v>
      </c>
      <c r="E83" s="38" t="s">
        <v>112</v>
      </c>
      <c r="F83" s="11" t="s">
        <v>1</v>
      </c>
      <c r="G83" s="45">
        <f>G84+G86</f>
        <v>2.2000000000000002</v>
      </c>
      <c r="H83" s="9"/>
      <c r="I83" s="9"/>
      <c r="J83" s="9"/>
      <c r="K83" s="9"/>
      <c r="L83" s="9"/>
      <c r="M83" s="9"/>
    </row>
    <row r="84" spans="1:13" ht="25.5">
      <c r="A84" s="12" t="s">
        <v>72</v>
      </c>
      <c r="B84" s="54">
        <v>915</v>
      </c>
      <c r="C84" s="11" t="s">
        <v>42</v>
      </c>
      <c r="D84" s="11" t="s">
        <v>71</v>
      </c>
      <c r="E84" s="38" t="s">
        <v>141</v>
      </c>
      <c r="F84" s="11" t="s">
        <v>1</v>
      </c>
      <c r="G84" s="45">
        <f>G85</f>
        <v>0.7</v>
      </c>
      <c r="H84" s="9"/>
      <c r="I84" s="9"/>
      <c r="J84" s="9"/>
      <c r="K84" s="9"/>
      <c r="L84" s="9"/>
      <c r="M84" s="9"/>
    </row>
    <row r="85" spans="1:13">
      <c r="A85" s="12" t="s">
        <v>22</v>
      </c>
      <c r="B85" s="146">
        <v>915</v>
      </c>
      <c r="C85" s="11" t="s">
        <v>42</v>
      </c>
      <c r="D85" s="11" t="s">
        <v>71</v>
      </c>
      <c r="E85" s="38" t="s">
        <v>141</v>
      </c>
      <c r="F85" s="11" t="s">
        <v>70</v>
      </c>
      <c r="G85" s="45">
        <v>0.7</v>
      </c>
      <c r="H85" s="9"/>
      <c r="I85" s="9"/>
      <c r="J85" s="9"/>
      <c r="K85" s="9"/>
      <c r="L85" s="9"/>
      <c r="M85" s="9"/>
    </row>
    <row r="86" spans="1:13" ht="25.5">
      <c r="A86" s="12" t="s">
        <v>67</v>
      </c>
      <c r="B86" s="54">
        <v>915</v>
      </c>
      <c r="C86" s="11" t="s">
        <v>42</v>
      </c>
      <c r="D86" s="11" t="s">
        <v>71</v>
      </c>
      <c r="E86" s="38" t="s">
        <v>263</v>
      </c>
      <c r="F86" s="11" t="s">
        <v>1</v>
      </c>
      <c r="G86" s="45">
        <f>G87</f>
        <v>1.5</v>
      </c>
      <c r="H86" s="9"/>
      <c r="I86" s="9"/>
      <c r="J86" s="9"/>
      <c r="K86" s="9"/>
      <c r="L86" s="9"/>
      <c r="M86" s="9"/>
    </row>
    <row r="87" spans="1:13">
      <c r="A87" s="12" t="s">
        <v>22</v>
      </c>
      <c r="B87" s="54">
        <v>915</v>
      </c>
      <c r="C87" s="11" t="s">
        <v>42</v>
      </c>
      <c r="D87" s="11" t="s">
        <v>71</v>
      </c>
      <c r="E87" s="38" t="s">
        <v>263</v>
      </c>
      <c r="F87" s="11" t="s">
        <v>70</v>
      </c>
      <c r="G87" s="45">
        <v>1.5</v>
      </c>
      <c r="H87" s="9"/>
      <c r="I87" s="9"/>
      <c r="J87" s="9"/>
      <c r="K87" s="9"/>
      <c r="L87" s="9"/>
      <c r="M87" s="9"/>
    </row>
    <row r="88" spans="1:13">
      <c r="A88" s="26" t="s">
        <v>69</v>
      </c>
      <c r="B88" s="54">
        <v>915</v>
      </c>
      <c r="C88" s="24" t="s">
        <v>59</v>
      </c>
      <c r="D88" s="24" t="s">
        <v>2</v>
      </c>
      <c r="E88" s="39" t="s">
        <v>105</v>
      </c>
      <c r="F88" s="24" t="s">
        <v>1</v>
      </c>
      <c r="G88" s="46">
        <f>G89+G95+G101</f>
        <v>507.30000000000007</v>
      </c>
      <c r="H88" s="9"/>
      <c r="I88" s="9"/>
      <c r="J88" s="9"/>
      <c r="K88" s="9"/>
      <c r="L88" s="9"/>
      <c r="M88" s="9"/>
    </row>
    <row r="89" spans="1:13">
      <c r="A89" s="33" t="s">
        <v>68</v>
      </c>
      <c r="B89" s="54">
        <v>915</v>
      </c>
      <c r="C89" s="29" t="s">
        <v>59</v>
      </c>
      <c r="D89" s="29" t="s">
        <v>4</v>
      </c>
      <c r="E89" s="40" t="s">
        <v>105</v>
      </c>
      <c r="F89" s="29" t="s">
        <v>1</v>
      </c>
      <c r="G89" s="47">
        <f>G90</f>
        <v>318.60000000000002</v>
      </c>
      <c r="H89" s="9"/>
      <c r="I89" s="9"/>
      <c r="J89" s="9"/>
      <c r="K89" s="9"/>
      <c r="L89" s="9"/>
      <c r="M89" s="9"/>
    </row>
    <row r="90" spans="1:13">
      <c r="A90" s="31" t="s">
        <v>110</v>
      </c>
      <c r="B90" s="54">
        <v>915</v>
      </c>
      <c r="C90" s="11" t="s">
        <v>59</v>
      </c>
      <c r="D90" s="11" t="s">
        <v>4</v>
      </c>
      <c r="E90" s="38" t="s">
        <v>111</v>
      </c>
      <c r="F90" s="11" t="s">
        <v>1</v>
      </c>
      <c r="G90" s="45">
        <f>G91</f>
        <v>318.60000000000002</v>
      </c>
      <c r="H90" s="9"/>
      <c r="I90" s="9"/>
      <c r="J90" s="9"/>
      <c r="K90" s="9"/>
      <c r="L90" s="9"/>
      <c r="M90" s="9"/>
    </row>
    <row r="91" spans="1:13">
      <c r="A91" s="12" t="s">
        <v>45</v>
      </c>
      <c r="B91" s="54">
        <v>915</v>
      </c>
      <c r="C91" s="11" t="s">
        <v>59</v>
      </c>
      <c r="D91" s="11" t="s">
        <v>4</v>
      </c>
      <c r="E91" s="38" t="s">
        <v>112</v>
      </c>
      <c r="F91" s="11" t="s">
        <v>1</v>
      </c>
      <c r="G91" s="45">
        <f>G92</f>
        <v>318.60000000000002</v>
      </c>
      <c r="H91" s="9"/>
      <c r="I91" s="9"/>
      <c r="J91" s="9"/>
      <c r="K91" s="9"/>
      <c r="L91" s="9"/>
      <c r="M91" s="9"/>
    </row>
    <row r="92" spans="1:13">
      <c r="A92" s="14" t="s">
        <v>128</v>
      </c>
      <c r="B92" s="140">
        <v>915</v>
      </c>
      <c r="C92" s="11" t="s">
        <v>59</v>
      </c>
      <c r="D92" s="11" t="s">
        <v>4</v>
      </c>
      <c r="E92" s="38" t="s">
        <v>112</v>
      </c>
      <c r="F92" s="11" t="s">
        <v>1</v>
      </c>
      <c r="G92" s="45">
        <f>G93+G94</f>
        <v>318.60000000000002</v>
      </c>
      <c r="H92" s="9"/>
      <c r="I92" s="9"/>
      <c r="J92" s="9"/>
      <c r="K92" s="9"/>
      <c r="L92" s="9"/>
      <c r="M92" s="9"/>
    </row>
    <row r="93" spans="1:13" ht="25.5">
      <c r="A93" s="14" t="s">
        <v>53</v>
      </c>
      <c r="B93" s="54">
        <v>915</v>
      </c>
      <c r="C93" s="11" t="s">
        <v>59</v>
      </c>
      <c r="D93" s="11" t="s">
        <v>4</v>
      </c>
      <c r="E93" s="41" t="s">
        <v>127</v>
      </c>
      <c r="F93" s="11" t="s">
        <v>43</v>
      </c>
      <c r="G93" s="45">
        <v>318.60000000000002</v>
      </c>
      <c r="H93" s="9"/>
      <c r="I93" s="9"/>
      <c r="J93" s="9"/>
      <c r="K93" s="9"/>
      <c r="L93" s="9"/>
      <c r="M93" s="9"/>
    </row>
    <row r="94" spans="1:13">
      <c r="A94" s="12" t="s">
        <v>66</v>
      </c>
      <c r="B94" s="54">
        <v>915</v>
      </c>
      <c r="C94" s="11" t="s">
        <v>59</v>
      </c>
      <c r="D94" s="11" t="s">
        <v>4</v>
      </c>
      <c r="E94" s="41" t="s">
        <v>127</v>
      </c>
      <c r="F94" s="11" t="s">
        <v>52</v>
      </c>
      <c r="G94" s="45">
        <v>0</v>
      </c>
      <c r="H94" s="9"/>
      <c r="I94" s="9"/>
      <c r="J94" s="9"/>
      <c r="K94" s="9"/>
      <c r="L94" s="9"/>
      <c r="M94" s="9"/>
    </row>
    <row r="95" spans="1:13">
      <c r="A95" s="34" t="s">
        <v>65</v>
      </c>
      <c r="B95" s="54">
        <v>915</v>
      </c>
      <c r="C95" s="29" t="s">
        <v>59</v>
      </c>
      <c r="D95" s="29" t="s">
        <v>20</v>
      </c>
      <c r="E95" s="40" t="s">
        <v>105</v>
      </c>
      <c r="F95" s="29" t="s">
        <v>1</v>
      </c>
      <c r="G95" s="47">
        <f>G96</f>
        <v>1</v>
      </c>
      <c r="H95" s="9"/>
      <c r="I95" s="9"/>
      <c r="J95" s="9"/>
      <c r="K95" s="9"/>
      <c r="L95" s="9"/>
      <c r="M95" s="9"/>
    </row>
    <row r="96" spans="1:13">
      <c r="A96" s="31" t="s">
        <v>110</v>
      </c>
      <c r="B96" s="54">
        <v>915</v>
      </c>
      <c r="C96" s="16" t="s">
        <v>59</v>
      </c>
      <c r="D96" s="16" t="s">
        <v>20</v>
      </c>
      <c r="E96" s="42" t="s">
        <v>111</v>
      </c>
      <c r="F96" s="16" t="s">
        <v>1</v>
      </c>
      <c r="G96" s="51">
        <f>G97</f>
        <v>1</v>
      </c>
      <c r="H96" s="9"/>
      <c r="I96" s="9"/>
      <c r="J96" s="9"/>
      <c r="K96" s="9"/>
      <c r="L96" s="9"/>
      <c r="M96" s="9"/>
    </row>
    <row r="97" spans="1:13">
      <c r="A97" s="14" t="s">
        <v>45</v>
      </c>
      <c r="B97" s="54">
        <v>915</v>
      </c>
      <c r="C97" s="16" t="s">
        <v>59</v>
      </c>
      <c r="D97" s="16" t="s">
        <v>20</v>
      </c>
      <c r="E97" s="42" t="s">
        <v>112</v>
      </c>
      <c r="F97" s="16" t="s">
        <v>1</v>
      </c>
      <c r="G97" s="51">
        <f>G98</f>
        <v>1</v>
      </c>
      <c r="H97" s="9"/>
      <c r="I97" s="9"/>
      <c r="J97" s="9"/>
      <c r="K97" s="9"/>
      <c r="L97" s="9"/>
      <c r="M97" s="9"/>
    </row>
    <row r="98" spans="1:13">
      <c r="A98" s="14" t="s">
        <v>64</v>
      </c>
      <c r="B98" s="54">
        <v>915</v>
      </c>
      <c r="C98" s="16" t="s">
        <v>59</v>
      </c>
      <c r="D98" s="16" t="s">
        <v>20</v>
      </c>
      <c r="E98" s="42" t="s">
        <v>112</v>
      </c>
      <c r="F98" s="16" t="s">
        <v>1</v>
      </c>
      <c r="G98" s="51">
        <f>G100+G99</f>
        <v>1</v>
      </c>
      <c r="H98" s="9"/>
      <c r="I98" s="9"/>
      <c r="J98" s="9"/>
      <c r="K98" s="9"/>
      <c r="L98" s="9"/>
      <c r="M98" s="9"/>
    </row>
    <row r="99" spans="1:13">
      <c r="A99" s="14" t="s">
        <v>22</v>
      </c>
      <c r="B99" s="54">
        <v>915</v>
      </c>
      <c r="C99" s="16" t="s">
        <v>59</v>
      </c>
      <c r="D99" s="16" t="s">
        <v>20</v>
      </c>
      <c r="E99" s="42" t="s">
        <v>258</v>
      </c>
      <c r="F99" s="16" t="s">
        <v>70</v>
      </c>
      <c r="G99" s="51">
        <v>0.5</v>
      </c>
      <c r="H99" s="9"/>
      <c r="I99" s="9"/>
      <c r="J99" s="9"/>
      <c r="K99" s="9"/>
      <c r="L99" s="9"/>
      <c r="M99" s="9"/>
    </row>
    <row r="100" spans="1:13">
      <c r="A100" s="12" t="s">
        <v>22</v>
      </c>
      <c r="B100" s="54">
        <v>915</v>
      </c>
      <c r="C100" s="16" t="s">
        <v>59</v>
      </c>
      <c r="D100" s="16" t="s">
        <v>20</v>
      </c>
      <c r="E100" s="42" t="s">
        <v>259</v>
      </c>
      <c r="F100" s="16" t="s">
        <v>70</v>
      </c>
      <c r="G100" s="51">
        <v>0.5</v>
      </c>
      <c r="H100" s="9"/>
      <c r="I100" s="9"/>
      <c r="J100" s="9"/>
      <c r="K100" s="9"/>
      <c r="L100" s="9"/>
      <c r="M100" s="9"/>
    </row>
    <row r="101" spans="1:13">
      <c r="A101" s="34" t="s">
        <v>63</v>
      </c>
      <c r="B101" s="54">
        <v>915</v>
      </c>
      <c r="C101" s="35" t="s">
        <v>59</v>
      </c>
      <c r="D101" s="35" t="s">
        <v>7</v>
      </c>
      <c r="E101" s="43" t="s">
        <v>105</v>
      </c>
      <c r="F101" s="35" t="s">
        <v>1</v>
      </c>
      <c r="G101" s="50">
        <f>G102</f>
        <v>187.70000000000002</v>
      </c>
      <c r="H101" s="9"/>
      <c r="I101" s="9"/>
      <c r="J101" s="9"/>
      <c r="K101" s="9"/>
      <c r="L101" s="9"/>
      <c r="M101" s="9"/>
    </row>
    <row r="102" spans="1:13">
      <c r="A102" s="104" t="s">
        <v>62</v>
      </c>
      <c r="B102" s="102">
        <v>915</v>
      </c>
      <c r="C102" s="15" t="s">
        <v>59</v>
      </c>
      <c r="D102" s="15" t="s">
        <v>7</v>
      </c>
      <c r="E102" s="44" t="s">
        <v>130</v>
      </c>
      <c r="F102" s="15" t="s">
        <v>1</v>
      </c>
      <c r="G102" s="52">
        <f>G103</f>
        <v>187.70000000000002</v>
      </c>
      <c r="H102" s="9"/>
      <c r="I102" s="9"/>
      <c r="J102" s="9"/>
      <c r="K102" s="9"/>
      <c r="L102" s="9"/>
      <c r="M102" s="9"/>
    </row>
    <row r="103" spans="1:13">
      <c r="A103" s="12" t="s">
        <v>45</v>
      </c>
      <c r="B103" s="102">
        <v>915</v>
      </c>
      <c r="C103" s="15" t="s">
        <v>59</v>
      </c>
      <c r="D103" s="15" t="s">
        <v>7</v>
      </c>
      <c r="E103" s="44" t="s">
        <v>131</v>
      </c>
      <c r="F103" s="15" t="s">
        <v>1</v>
      </c>
      <c r="G103" s="52">
        <f>G104+G106</f>
        <v>187.70000000000002</v>
      </c>
      <c r="H103" s="9"/>
      <c r="I103" s="9"/>
      <c r="J103" s="9"/>
      <c r="K103" s="9"/>
      <c r="L103" s="9"/>
      <c r="M103" s="9"/>
    </row>
    <row r="104" spans="1:13">
      <c r="A104" s="12" t="s">
        <v>61</v>
      </c>
      <c r="B104" s="102">
        <v>915</v>
      </c>
      <c r="C104" s="15" t="s">
        <v>59</v>
      </c>
      <c r="D104" s="15" t="s">
        <v>7</v>
      </c>
      <c r="E104" s="44" t="s">
        <v>132</v>
      </c>
      <c r="F104" s="15" t="s">
        <v>1</v>
      </c>
      <c r="G104" s="52">
        <f>G105</f>
        <v>150.30000000000001</v>
      </c>
      <c r="H104" s="9"/>
      <c r="I104" s="9"/>
      <c r="J104" s="9"/>
      <c r="K104" s="9"/>
      <c r="L104" s="9"/>
      <c r="M104" s="9"/>
    </row>
    <row r="105" spans="1:13" ht="25.5">
      <c r="A105" s="12" t="s">
        <v>53</v>
      </c>
      <c r="B105" s="146">
        <v>915</v>
      </c>
      <c r="C105" s="15" t="s">
        <v>59</v>
      </c>
      <c r="D105" s="15" t="s">
        <v>7</v>
      </c>
      <c r="E105" s="44" t="s">
        <v>132</v>
      </c>
      <c r="F105" s="15" t="s">
        <v>43</v>
      </c>
      <c r="G105" s="52">
        <v>150.30000000000001</v>
      </c>
      <c r="H105" s="9"/>
      <c r="I105" s="9"/>
      <c r="J105" s="9"/>
      <c r="K105" s="9"/>
      <c r="L105" s="9"/>
      <c r="M105" s="9"/>
    </row>
    <row r="106" spans="1:13">
      <c r="A106" s="12" t="s">
        <v>60</v>
      </c>
      <c r="B106" s="54">
        <v>915</v>
      </c>
      <c r="C106" s="15" t="s">
        <v>59</v>
      </c>
      <c r="D106" s="15" t="s">
        <v>7</v>
      </c>
      <c r="E106" s="44" t="s">
        <v>133</v>
      </c>
      <c r="F106" s="15" t="s">
        <v>1</v>
      </c>
      <c r="G106" s="52">
        <f>G107</f>
        <v>37.4</v>
      </c>
      <c r="H106" s="9"/>
      <c r="I106" s="9"/>
      <c r="J106" s="9"/>
      <c r="K106" s="9"/>
      <c r="L106" s="9"/>
      <c r="M106" s="9"/>
    </row>
    <row r="107" spans="1:13" ht="25.5">
      <c r="A107" s="12" t="s">
        <v>53</v>
      </c>
      <c r="B107" s="54">
        <v>915</v>
      </c>
      <c r="C107" s="15" t="s">
        <v>59</v>
      </c>
      <c r="D107" s="15" t="s">
        <v>7</v>
      </c>
      <c r="E107" s="44" t="s">
        <v>133</v>
      </c>
      <c r="F107" s="15" t="s">
        <v>43</v>
      </c>
      <c r="G107" s="52">
        <v>37.4</v>
      </c>
      <c r="H107" s="9"/>
      <c r="I107" s="9"/>
      <c r="J107" s="9"/>
      <c r="K107" s="9"/>
      <c r="L107" s="9"/>
      <c r="M107" s="9"/>
    </row>
    <row r="108" spans="1:13">
      <c r="A108" s="26" t="s">
        <v>58</v>
      </c>
      <c r="B108" s="54">
        <v>915</v>
      </c>
      <c r="C108" s="24" t="s">
        <v>14</v>
      </c>
      <c r="D108" s="24" t="s">
        <v>2</v>
      </c>
      <c r="E108" s="39" t="s">
        <v>105</v>
      </c>
      <c r="F108" s="24" t="s">
        <v>1</v>
      </c>
      <c r="G108" s="46">
        <f>G109</f>
        <v>2062.54</v>
      </c>
      <c r="H108" s="9"/>
      <c r="I108" s="9"/>
      <c r="J108" s="9"/>
      <c r="K108" s="9"/>
      <c r="L108" s="9"/>
      <c r="M108" s="9"/>
    </row>
    <row r="109" spans="1:13">
      <c r="A109" s="33" t="s">
        <v>57</v>
      </c>
      <c r="B109" s="54">
        <v>915</v>
      </c>
      <c r="C109" s="29" t="s">
        <v>14</v>
      </c>
      <c r="D109" s="29" t="s">
        <v>4</v>
      </c>
      <c r="E109" s="40" t="s">
        <v>105</v>
      </c>
      <c r="F109" s="29" t="s">
        <v>1</v>
      </c>
      <c r="G109" s="50">
        <f>G113+G114+G115+G119+G118</f>
        <v>2062.54</v>
      </c>
      <c r="H109" s="9"/>
      <c r="I109" s="9"/>
      <c r="J109" s="9"/>
      <c r="K109" s="9"/>
      <c r="L109" s="9"/>
      <c r="M109" s="9"/>
    </row>
    <row r="110" spans="1:13">
      <c r="A110" s="104" t="s">
        <v>56</v>
      </c>
      <c r="B110" s="54">
        <v>915</v>
      </c>
      <c r="C110" s="13" t="s">
        <v>14</v>
      </c>
      <c r="D110" s="13" t="s">
        <v>4</v>
      </c>
      <c r="E110" s="41" t="s">
        <v>136</v>
      </c>
      <c r="F110" s="13" t="s">
        <v>1</v>
      </c>
      <c r="G110" s="49">
        <f>G111+G116</f>
        <v>2062.54</v>
      </c>
      <c r="H110" s="9"/>
      <c r="I110" s="9"/>
      <c r="J110" s="9"/>
      <c r="K110" s="9"/>
      <c r="L110" s="9"/>
      <c r="M110" s="9"/>
    </row>
    <row r="111" spans="1:13">
      <c r="A111" s="14" t="s">
        <v>45</v>
      </c>
      <c r="B111" s="54">
        <v>915</v>
      </c>
      <c r="C111" s="13" t="s">
        <v>14</v>
      </c>
      <c r="D111" s="13" t="s">
        <v>4</v>
      </c>
      <c r="E111" s="41" t="s">
        <v>137</v>
      </c>
      <c r="F111" s="13" t="s">
        <v>1</v>
      </c>
      <c r="G111" s="49">
        <f>G112</f>
        <v>1586.9399999999998</v>
      </c>
      <c r="H111" s="9"/>
      <c r="I111" s="9"/>
      <c r="J111" s="9"/>
      <c r="K111" s="9"/>
      <c r="L111" s="9"/>
      <c r="M111" s="9"/>
    </row>
    <row r="112" spans="1:13">
      <c r="A112" s="14" t="s">
        <v>55</v>
      </c>
      <c r="B112" s="54">
        <v>915</v>
      </c>
      <c r="C112" s="13" t="s">
        <v>14</v>
      </c>
      <c r="D112" s="13" t="s">
        <v>4</v>
      </c>
      <c r="E112" s="41" t="s">
        <v>138</v>
      </c>
      <c r="F112" s="13" t="s">
        <v>1</v>
      </c>
      <c r="G112" s="49">
        <f>G113+G114+G115</f>
        <v>1586.9399999999998</v>
      </c>
      <c r="H112" s="9"/>
      <c r="I112" s="9"/>
      <c r="J112" s="9"/>
      <c r="K112" s="9"/>
      <c r="L112" s="9"/>
      <c r="M112" s="9"/>
    </row>
    <row r="113" spans="1:13" ht="25.5">
      <c r="A113" s="14" t="s">
        <v>54</v>
      </c>
      <c r="B113" s="54">
        <v>915</v>
      </c>
      <c r="C113" s="13" t="s">
        <v>14</v>
      </c>
      <c r="D113" s="13" t="s">
        <v>4</v>
      </c>
      <c r="E113" s="41" t="s">
        <v>138</v>
      </c>
      <c r="F113" s="13" t="s">
        <v>5</v>
      </c>
      <c r="G113" s="49">
        <v>640.20000000000005</v>
      </c>
      <c r="H113" s="9"/>
      <c r="I113" s="9"/>
      <c r="J113" s="9"/>
      <c r="K113" s="9"/>
      <c r="L113" s="9"/>
      <c r="M113" s="9"/>
    </row>
    <row r="114" spans="1:13" ht="25.5">
      <c r="A114" s="14" t="s">
        <v>53</v>
      </c>
      <c r="B114" s="54">
        <v>915</v>
      </c>
      <c r="C114" s="13" t="s">
        <v>14</v>
      </c>
      <c r="D114" s="13" t="s">
        <v>4</v>
      </c>
      <c r="E114" s="41" t="s">
        <v>138</v>
      </c>
      <c r="F114" s="13" t="s">
        <v>43</v>
      </c>
      <c r="G114" s="49">
        <v>886.4</v>
      </c>
      <c r="H114" s="9"/>
      <c r="I114" s="9"/>
      <c r="J114" s="9"/>
      <c r="K114" s="9"/>
      <c r="L114" s="9"/>
      <c r="M114" s="9"/>
    </row>
    <row r="115" spans="1:13">
      <c r="A115" s="12" t="s">
        <v>66</v>
      </c>
      <c r="B115" s="54">
        <v>915</v>
      </c>
      <c r="C115" s="13" t="s">
        <v>14</v>
      </c>
      <c r="D115" s="13" t="s">
        <v>4</v>
      </c>
      <c r="E115" s="41" t="s">
        <v>138</v>
      </c>
      <c r="F115" s="13" t="s">
        <v>52</v>
      </c>
      <c r="G115" s="49">
        <v>60.34</v>
      </c>
      <c r="H115" s="9"/>
      <c r="I115" s="9"/>
      <c r="J115" s="9"/>
      <c r="K115" s="9"/>
      <c r="L115" s="9"/>
      <c r="M115" s="9"/>
    </row>
    <row r="116" spans="1:13">
      <c r="A116" s="14" t="s">
        <v>45</v>
      </c>
      <c r="B116" s="54">
        <v>915</v>
      </c>
      <c r="C116" s="13" t="s">
        <v>14</v>
      </c>
      <c r="D116" s="13" t="s">
        <v>4</v>
      </c>
      <c r="E116" s="41" t="s">
        <v>212</v>
      </c>
      <c r="F116" s="13" t="s">
        <v>1</v>
      </c>
      <c r="G116" s="49">
        <f>G117</f>
        <v>475.59999999999997</v>
      </c>
      <c r="H116" s="9"/>
      <c r="I116" s="9"/>
      <c r="J116" s="9"/>
      <c r="K116" s="9"/>
      <c r="L116" s="9"/>
      <c r="M116" s="9"/>
    </row>
    <row r="117" spans="1:13">
      <c r="A117" s="14" t="s">
        <v>55</v>
      </c>
      <c r="B117" s="146">
        <v>915</v>
      </c>
      <c r="C117" s="13" t="s">
        <v>14</v>
      </c>
      <c r="D117" s="13" t="s">
        <v>4</v>
      </c>
      <c r="E117" s="41" t="s">
        <v>213</v>
      </c>
      <c r="F117" s="13" t="s">
        <v>1</v>
      </c>
      <c r="G117" s="49">
        <f>G119+G118</f>
        <v>475.59999999999997</v>
      </c>
      <c r="H117" s="9"/>
      <c r="I117" s="9"/>
      <c r="J117" s="9"/>
      <c r="K117" s="9"/>
      <c r="L117" s="9"/>
      <c r="M117" s="9"/>
    </row>
    <row r="118" spans="1:13" ht="25.5">
      <c r="A118" s="14" t="s">
        <v>54</v>
      </c>
      <c r="B118" s="54">
        <v>915</v>
      </c>
      <c r="C118" s="13" t="s">
        <v>14</v>
      </c>
      <c r="D118" s="13" t="s">
        <v>4</v>
      </c>
      <c r="E118" s="41" t="s">
        <v>213</v>
      </c>
      <c r="F118" s="13" t="s">
        <v>5</v>
      </c>
      <c r="G118" s="49">
        <v>260.39999999999998</v>
      </c>
      <c r="H118" s="9"/>
      <c r="I118" s="9"/>
      <c r="J118" s="9"/>
      <c r="K118" s="9"/>
      <c r="L118" s="9"/>
      <c r="M118" s="9"/>
    </row>
    <row r="119" spans="1:13" ht="25.5">
      <c r="A119" s="108" t="s">
        <v>214</v>
      </c>
      <c r="B119" s="54">
        <v>915</v>
      </c>
      <c r="C119" s="13" t="s">
        <v>14</v>
      </c>
      <c r="D119" s="13" t="s">
        <v>4</v>
      </c>
      <c r="E119" s="41" t="s">
        <v>213</v>
      </c>
      <c r="F119" s="13" t="s">
        <v>52</v>
      </c>
      <c r="G119" s="49">
        <v>215.2</v>
      </c>
      <c r="H119" s="9"/>
      <c r="I119" s="9"/>
      <c r="J119" s="9"/>
      <c r="K119" s="9"/>
      <c r="L119" s="9"/>
      <c r="M119" s="9"/>
    </row>
    <row r="120" spans="1:13">
      <c r="A120" s="26" t="s">
        <v>139</v>
      </c>
      <c r="B120" s="54">
        <v>915</v>
      </c>
      <c r="C120" s="24" t="s">
        <v>12</v>
      </c>
      <c r="D120" s="24" t="s">
        <v>2</v>
      </c>
      <c r="E120" s="39" t="s">
        <v>105</v>
      </c>
      <c r="F120" s="24" t="s">
        <v>1</v>
      </c>
      <c r="G120" s="46">
        <f>G121+G125</f>
        <v>281.65999999999997</v>
      </c>
      <c r="H120" s="9"/>
      <c r="I120" s="9"/>
      <c r="J120" s="9"/>
      <c r="K120" s="9"/>
      <c r="L120" s="9"/>
      <c r="M120" s="9"/>
    </row>
    <row r="121" spans="1:13">
      <c r="A121" s="33" t="s">
        <v>50</v>
      </c>
      <c r="B121" s="54">
        <v>915</v>
      </c>
      <c r="C121" s="29" t="s">
        <v>12</v>
      </c>
      <c r="D121" s="29" t="s">
        <v>4</v>
      </c>
      <c r="E121" s="40" t="s">
        <v>105</v>
      </c>
      <c r="F121" s="29" t="s">
        <v>1</v>
      </c>
      <c r="G121" s="50">
        <f>G122</f>
        <v>266.76</v>
      </c>
      <c r="H121" s="9"/>
      <c r="I121" s="9"/>
      <c r="J121" s="9"/>
      <c r="K121" s="9"/>
      <c r="L121" s="9"/>
      <c r="M121" s="9"/>
    </row>
    <row r="122" spans="1:13">
      <c r="A122" s="31" t="s">
        <v>110</v>
      </c>
      <c r="B122" s="54">
        <v>915</v>
      </c>
      <c r="C122" s="13" t="s">
        <v>12</v>
      </c>
      <c r="D122" s="13" t="s">
        <v>4</v>
      </c>
      <c r="E122" s="41" t="s">
        <v>111</v>
      </c>
      <c r="F122" s="13" t="s">
        <v>1</v>
      </c>
      <c r="G122" s="49">
        <f>G123</f>
        <v>266.76</v>
      </c>
      <c r="H122" s="9"/>
      <c r="I122" s="9"/>
      <c r="J122" s="9"/>
      <c r="K122" s="9"/>
      <c r="L122" s="9"/>
      <c r="M122" s="9"/>
    </row>
    <row r="123" spans="1:13">
      <c r="A123" s="12" t="s">
        <v>49</v>
      </c>
      <c r="B123" s="54">
        <v>915</v>
      </c>
      <c r="C123" s="13" t="s">
        <v>12</v>
      </c>
      <c r="D123" s="13" t="s">
        <v>4</v>
      </c>
      <c r="E123" s="41" t="s">
        <v>112</v>
      </c>
      <c r="F123" s="13" t="s">
        <v>1</v>
      </c>
      <c r="G123" s="49">
        <f>G124</f>
        <v>266.76</v>
      </c>
      <c r="H123" s="9"/>
      <c r="I123" s="9"/>
      <c r="J123" s="9"/>
      <c r="K123" s="9"/>
      <c r="L123" s="9"/>
      <c r="M123" s="9"/>
    </row>
    <row r="124" spans="1:13" ht="26.25">
      <c r="A124" s="36" t="s">
        <v>140</v>
      </c>
      <c r="B124" s="54">
        <v>915</v>
      </c>
      <c r="C124" s="15" t="s">
        <v>12</v>
      </c>
      <c r="D124" s="15" t="s">
        <v>4</v>
      </c>
      <c r="E124" s="44" t="s">
        <v>141</v>
      </c>
      <c r="F124" s="15" t="s">
        <v>48</v>
      </c>
      <c r="G124" s="141">
        <v>266.76</v>
      </c>
      <c r="H124" s="9"/>
      <c r="I124" s="9"/>
      <c r="J124" s="9"/>
      <c r="K124" s="9"/>
      <c r="L124" s="9"/>
      <c r="M124" s="9"/>
    </row>
    <row r="125" spans="1:13">
      <c r="A125" s="33" t="s">
        <v>142</v>
      </c>
      <c r="B125" s="139">
        <v>915</v>
      </c>
      <c r="C125" s="29" t="s">
        <v>12</v>
      </c>
      <c r="D125" s="29" t="s">
        <v>10</v>
      </c>
      <c r="E125" s="40" t="s">
        <v>105</v>
      </c>
      <c r="F125" s="29" t="s">
        <v>1</v>
      </c>
      <c r="G125" s="135">
        <f>G126</f>
        <v>14.9</v>
      </c>
      <c r="H125" s="9"/>
      <c r="I125" s="9"/>
      <c r="J125" s="9"/>
      <c r="K125" s="9"/>
      <c r="L125" s="9"/>
      <c r="M125" s="9"/>
    </row>
    <row r="126" spans="1:13">
      <c r="A126" s="104" t="s">
        <v>47</v>
      </c>
      <c r="B126" s="144" t="s">
        <v>273</v>
      </c>
      <c r="C126" s="13" t="s">
        <v>12</v>
      </c>
      <c r="D126" s="13" t="s">
        <v>10</v>
      </c>
      <c r="E126" s="41" t="s">
        <v>105</v>
      </c>
      <c r="F126" s="13" t="s">
        <v>1</v>
      </c>
      <c r="G126" s="136">
        <f>G127</f>
        <v>14.9</v>
      </c>
      <c r="H126" s="9"/>
      <c r="I126" s="9"/>
      <c r="J126" s="9"/>
      <c r="K126" s="9"/>
      <c r="L126" s="9"/>
      <c r="M126" s="9"/>
    </row>
    <row r="127" spans="1:13">
      <c r="A127" s="12" t="s">
        <v>45</v>
      </c>
      <c r="B127" s="144" t="s">
        <v>273</v>
      </c>
      <c r="C127" s="11" t="s">
        <v>12</v>
      </c>
      <c r="D127" s="11" t="s">
        <v>10</v>
      </c>
      <c r="E127" s="38" t="s">
        <v>143</v>
      </c>
      <c r="F127" s="11" t="s">
        <v>1</v>
      </c>
      <c r="G127" s="134">
        <f>G128</f>
        <v>14.9</v>
      </c>
      <c r="H127" s="9"/>
      <c r="I127" s="9"/>
      <c r="J127" s="9"/>
      <c r="K127" s="9"/>
      <c r="L127" s="9"/>
      <c r="M127" s="9"/>
    </row>
    <row r="128" spans="1:13" ht="25.5">
      <c r="A128" s="12" t="s">
        <v>44</v>
      </c>
      <c r="B128" s="144" t="s">
        <v>273</v>
      </c>
      <c r="C128" s="11" t="s">
        <v>12</v>
      </c>
      <c r="D128" s="11" t="s">
        <v>10</v>
      </c>
      <c r="E128" s="38" t="s">
        <v>144</v>
      </c>
      <c r="F128" s="11" t="s">
        <v>43</v>
      </c>
      <c r="G128" s="134">
        <v>14.9</v>
      </c>
      <c r="H128" s="9"/>
      <c r="I128" s="9"/>
      <c r="J128" s="9"/>
      <c r="K128" s="9"/>
      <c r="L128" s="9"/>
      <c r="M128" s="9"/>
    </row>
    <row r="129" spans="1:13">
      <c r="A129" s="9"/>
      <c r="B129" s="53"/>
      <c r="C129" s="9"/>
      <c r="D129" s="9"/>
      <c r="E129" s="37"/>
      <c r="F129" s="9"/>
      <c r="G129" s="10"/>
      <c r="H129" s="9"/>
      <c r="I129" s="9"/>
      <c r="J129" s="9"/>
      <c r="K129" s="9"/>
      <c r="L129" s="9"/>
      <c r="M129" s="9"/>
    </row>
    <row r="130" spans="1:13">
      <c r="A130" s="9"/>
      <c r="B130" s="53"/>
      <c r="C130" s="9"/>
      <c r="D130" s="9"/>
      <c r="E130" s="37"/>
      <c r="F130" s="9"/>
      <c r="G130" s="10"/>
      <c r="H130" s="9"/>
      <c r="I130" s="9"/>
      <c r="J130" s="9"/>
      <c r="K130" s="9"/>
      <c r="L130" s="9"/>
      <c r="M130" s="9"/>
    </row>
    <row r="131" spans="1:13">
      <c r="A131" s="9"/>
      <c r="B131" s="53"/>
      <c r="C131" s="9"/>
      <c r="D131" s="9"/>
      <c r="E131" s="37"/>
      <c r="F131" s="9"/>
      <c r="G131" s="10"/>
      <c r="H131" s="9"/>
      <c r="I131" s="9"/>
      <c r="J131" s="9"/>
      <c r="K131" s="9"/>
      <c r="L131" s="9"/>
      <c r="M131" s="9"/>
    </row>
    <row r="132" spans="1:13">
      <c r="A132" s="9"/>
      <c r="B132" s="53"/>
      <c r="C132" s="9"/>
      <c r="D132" s="9"/>
      <c r="E132" s="37"/>
      <c r="F132" s="9"/>
      <c r="G132" s="10"/>
      <c r="H132" s="9"/>
      <c r="I132" s="9"/>
      <c r="J132" s="9"/>
      <c r="K132" s="9"/>
      <c r="L132" s="9"/>
      <c r="M132" s="9"/>
    </row>
    <row r="133" spans="1:13">
      <c r="A133" s="9"/>
      <c r="B133" s="53"/>
      <c r="C133" s="9"/>
      <c r="D133" s="9"/>
      <c r="E133" s="37"/>
      <c r="F133" s="9"/>
      <c r="G133" s="10"/>
      <c r="H133" s="9"/>
      <c r="I133" s="9"/>
      <c r="J133" s="9"/>
      <c r="K133" s="9"/>
      <c r="L133" s="9"/>
      <c r="M133" s="9"/>
    </row>
    <row r="134" spans="1:13">
      <c r="A134" s="9"/>
      <c r="B134" s="53"/>
      <c r="C134" s="9"/>
      <c r="D134" s="9"/>
      <c r="E134" s="37"/>
      <c r="F134" s="9"/>
      <c r="G134" s="10"/>
      <c r="H134" s="9"/>
      <c r="I134" s="9"/>
      <c r="J134" s="9"/>
      <c r="K134" s="9"/>
      <c r="L134" s="9"/>
      <c r="M134" s="9"/>
    </row>
    <row r="135" spans="1:13">
      <c r="A135" s="9"/>
      <c r="B135" s="53"/>
      <c r="C135" s="9"/>
      <c r="D135" s="9"/>
      <c r="E135" s="37"/>
      <c r="F135" s="9"/>
      <c r="G135" s="10"/>
      <c r="H135" s="9"/>
      <c r="I135" s="9"/>
      <c r="J135" s="9"/>
      <c r="K135" s="9"/>
      <c r="L135" s="9"/>
      <c r="M135" s="9"/>
    </row>
    <row r="136" spans="1:13">
      <c r="A136" s="9"/>
      <c r="B136" s="53"/>
      <c r="C136" s="9"/>
      <c r="D136" s="9"/>
      <c r="E136" s="37"/>
      <c r="F136" s="9"/>
      <c r="G136" s="10"/>
      <c r="H136" s="9"/>
      <c r="I136" s="9"/>
      <c r="J136" s="9"/>
      <c r="K136" s="9"/>
      <c r="L136" s="9"/>
      <c r="M136" s="9"/>
    </row>
    <row r="137" spans="1:13">
      <c r="A137" s="9"/>
      <c r="B137" s="53"/>
      <c r="C137" s="9"/>
      <c r="D137" s="9"/>
      <c r="E137" s="37"/>
      <c r="F137" s="9"/>
      <c r="G137" s="10"/>
      <c r="H137" s="9"/>
      <c r="I137" s="9"/>
      <c r="J137" s="9"/>
      <c r="K137" s="9"/>
      <c r="L137" s="9"/>
      <c r="M137" s="9"/>
    </row>
    <row r="138" spans="1:13">
      <c r="A138" s="9"/>
      <c r="B138" s="53"/>
      <c r="C138" s="9"/>
      <c r="D138" s="9"/>
      <c r="E138" s="37"/>
      <c r="F138" s="9"/>
      <c r="G138" s="10"/>
      <c r="H138" s="9"/>
      <c r="I138" s="9"/>
      <c r="J138" s="9"/>
      <c r="K138" s="9"/>
      <c r="L138" s="9"/>
      <c r="M138" s="9"/>
    </row>
    <row r="139" spans="1:13">
      <c r="A139" s="9"/>
      <c r="B139" s="53"/>
      <c r="C139" s="9"/>
      <c r="D139" s="9"/>
      <c r="E139" s="37"/>
      <c r="F139" s="9"/>
      <c r="G139" s="10"/>
      <c r="H139" s="9"/>
      <c r="I139" s="9"/>
      <c r="J139" s="9"/>
      <c r="K139" s="9"/>
      <c r="L139" s="9"/>
      <c r="M139" s="9"/>
    </row>
    <row r="140" spans="1:13">
      <c r="A140" s="9"/>
      <c r="B140" s="53"/>
      <c r="C140" s="9"/>
      <c r="D140" s="9"/>
      <c r="E140" s="37"/>
      <c r="F140" s="9"/>
      <c r="G140" s="10"/>
      <c r="H140" s="9"/>
      <c r="I140" s="9"/>
      <c r="J140" s="9"/>
      <c r="K140" s="9"/>
      <c r="L140" s="9"/>
      <c r="M140" s="9"/>
    </row>
    <row r="141" spans="1:13">
      <c r="A141" s="9"/>
      <c r="B141" s="53"/>
      <c r="C141" s="9"/>
      <c r="D141" s="9"/>
      <c r="E141" s="37"/>
      <c r="F141" s="9"/>
      <c r="G141" s="10"/>
      <c r="H141" s="9"/>
      <c r="I141" s="9"/>
      <c r="J141" s="9"/>
      <c r="K141" s="9"/>
      <c r="L141" s="9"/>
      <c r="M141" s="9"/>
    </row>
    <row r="142" spans="1:13">
      <c r="A142" s="9"/>
      <c r="B142" s="53"/>
      <c r="C142" s="9"/>
      <c r="D142" s="9"/>
      <c r="E142" s="37"/>
      <c r="F142" s="9"/>
      <c r="G142" s="10"/>
      <c r="H142" s="9"/>
      <c r="I142" s="9"/>
      <c r="J142" s="9"/>
      <c r="K142" s="9"/>
      <c r="L142" s="9"/>
      <c r="M142" s="9"/>
    </row>
    <row r="143" spans="1:13">
      <c r="A143" s="9"/>
      <c r="B143" s="53"/>
      <c r="C143" s="9"/>
      <c r="D143" s="9"/>
      <c r="E143" s="37"/>
      <c r="F143" s="9"/>
      <c r="G143" s="10"/>
      <c r="H143" s="9"/>
      <c r="I143" s="9"/>
      <c r="J143" s="9"/>
      <c r="K143" s="9"/>
      <c r="L143" s="9"/>
      <c r="M143" s="9"/>
    </row>
    <row r="144" spans="1:13">
      <c r="A144" s="9"/>
      <c r="B144" s="53"/>
      <c r="C144" s="9"/>
      <c r="D144" s="9"/>
      <c r="E144" s="37"/>
      <c r="F144" s="9"/>
      <c r="G144" s="10"/>
      <c r="H144" s="9"/>
      <c r="I144" s="9"/>
      <c r="J144" s="9"/>
      <c r="K144" s="9"/>
      <c r="L144" s="9"/>
      <c r="M144" s="9"/>
    </row>
    <row r="145" spans="1:13">
      <c r="A145" s="9"/>
      <c r="B145" s="53"/>
      <c r="C145" s="9"/>
      <c r="D145" s="9"/>
      <c r="E145" s="37"/>
      <c r="F145" s="9"/>
      <c r="G145" s="10"/>
      <c r="H145" s="9"/>
      <c r="I145" s="9"/>
      <c r="J145" s="9"/>
      <c r="K145" s="9"/>
      <c r="L145" s="9"/>
      <c r="M145" s="9"/>
    </row>
    <row r="146" spans="1:13">
      <c r="A146" s="9"/>
      <c r="B146" s="53"/>
      <c r="C146" s="9"/>
      <c r="D146" s="9"/>
      <c r="E146" s="37"/>
      <c r="F146" s="9"/>
      <c r="G146" s="10"/>
      <c r="H146" s="9"/>
      <c r="I146" s="9"/>
      <c r="J146" s="9"/>
      <c r="K146" s="9"/>
      <c r="L146" s="9"/>
      <c r="M146" s="9"/>
    </row>
    <row r="147" spans="1:13">
      <c r="A147" s="9"/>
      <c r="B147" s="53"/>
      <c r="C147" s="9"/>
      <c r="D147" s="9"/>
      <c r="E147" s="37"/>
      <c r="F147" s="9"/>
      <c r="G147" s="10"/>
      <c r="H147" s="9"/>
      <c r="I147" s="9"/>
      <c r="J147" s="9"/>
      <c r="K147" s="9"/>
      <c r="L147" s="9"/>
      <c r="M147" s="9"/>
    </row>
    <row r="148" spans="1:13">
      <c r="A148" s="9"/>
      <c r="B148" s="53"/>
      <c r="C148" s="9"/>
      <c r="D148" s="9"/>
      <c r="E148" s="37"/>
      <c r="F148" s="9"/>
      <c r="G148" s="10"/>
      <c r="H148" s="9"/>
      <c r="I148" s="9"/>
      <c r="J148" s="9"/>
      <c r="K148" s="9"/>
      <c r="L148" s="9"/>
      <c r="M148" s="9"/>
    </row>
    <row r="149" spans="1:13">
      <c r="A149" s="9"/>
      <c r="B149" s="53"/>
      <c r="C149" s="9"/>
      <c r="D149" s="9"/>
      <c r="E149" s="37"/>
      <c r="F149" s="9"/>
      <c r="G149" s="10"/>
      <c r="H149" s="9"/>
      <c r="I149" s="9"/>
      <c r="J149" s="9"/>
      <c r="K149" s="9"/>
      <c r="L149" s="9"/>
      <c r="M149" s="9"/>
    </row>
    <row r="150" spans="1:13">
      <c r="A150" s="9"/>
      <c r="B150" s="53"/>
      <c r="C150" s="9"/>
      <c r="D150" s="9"/>
      <c r="E150" s="37"/>
      <c r="F150" s="9"/>
      <c r="G150" s="10"/>
      <c r="H150" s="9"/>
      <c r="I150" s="9"/>
      <c r="J150" s="9"/>
      <c r="K150" s="9"/>
      <c r="L150" s="9"/>
      <c r="M150" s="9"/>
    </row>
    <row r="151" spans="1:13">
      <c r="A151" s="9"/>
      <c r="B151" s="53"/>
      <c r="C151" s="9"/>
      <c r="D151" s="9"/>
      <c r="E151" s="37"/>
      <c r="F151" s="9"/>
      <c r="G151" s="10"/>
      <c r="H151" s="9"/>
      <c r="I151" s="9"/>
      <c r="J151" s="9"/>
      <c r="K151" s="9"/>
      <c r="L151" s="9"/>
      <c r="M151" s="9"/>
    </row>
    <row r="152" spans="1:13">
      <c r="A152" s="9"/>
      <c r="B152" s="53"/>
      <c r="C152" s="9"/>
      <c r="D152" s="9"/>
      <c r="E152" s="37"/>
      <c r="F152" s="9"/>
      <c r="G152" s="10"/>
      <c r="H152" s="9"/>
      <c r="I152" s="9"/>
      <c r="J152" s="9"/>
      <c r="K152" s="9"/>
      <c r="L152" s="9"/>
      <c r="M152" s="9"/>
    </row>
    <row r="153" spans="1:13">
      <c r="A153" s="9"/>
      <c r="B153" s="53"/>
      <c r="C153" s="9"/>
      <c r="D153" s="9"/>
      <c r="E153" s="37"/>
      <c r="F153" s="9"/>
      <c r="G153" s="10"/>
      <c r="H153" s="9"/>
      <c r="I153" s="9"/>
      <c r="J153" s="9"/>
      <c r="K153" s="9"/>
      <c r="L153" s="9"/>
      <c r="M153" s="9"/>
    </row>
    <row r="154" spans="1:13">
      <c r="A154" s="9"/>
      <c r="B154" s="53"/>
      <c r="C154" s="9"/>
      <c r="D154" s="9"/>
      <c r="E154" s="37"/>
      <c r="F154" s="9"/>
      <c r="G154" s="10"/>
      <c r="H154" s="9"/>
      <c r="I154" s="9"/>
      <c r="J154" s="9"/>
      <c r="K154" s="9"/>
      <c r="L154" s="9"/>
      <c r="M154" s="9"/>
    </row>
    <row r="155" spans="1:13">
      <c r="A155" s="9"/>
      <c r="B155" s="53"/>
      <c r="C155" s="9"/>
      <c r="D155" s="9"/>
      <c r="E155" s="37"/>
      <c r="F155" s="9"/>
      <c r="G155" s="10"/>
      <c r="H155" s="9"/>
      <c r="I155" s="9"/>
      <c r="J155" s="9"/>
      <c r="K155" s="9"/>
      <c r="L155" s="9"/>
      <c r="M155" s="9"/>
    </row>
    <row r="156" spans="1:13">
      <c r="A156" s="9"/>
      <c r="B156" s="53"/>
      <c r="C156" s="9"/>
      <c r="D156" s="9"/>
      <c r="E156" s="37"/>
      <c r="F156" s="9"/>
      <c r="G156" s="10"/>
      <c r="H156" s="9"/>
      <c r="I156" s="9"/>
      <c r="J156" s="9"/>
      <c r="K156" s="9"/>
      <c r="L156" s="9"/>
      <c r="M156" s="9"/>
    </row>
    <row r="157" spans="1:13">
      <c r="A157" s="9"/>
      <c r="B157" s="53"/>
      <c r="C157" s="9"/>
      <c r="D157" s="9"/>
      <c r="E157" s="37"/>
      <c r="F157" s="9"/>
      <c r="G157" s="10"/>
      <c r="H157" s="9"/>
      <c r="I157" s="9"/>
      <c r="J157" s="9"/>
      <c r="K157" s="9"/>
      <c r="L157" s="9"/>
      <c r="M157" s="9"/>
    </row>
    <row r="158" spans="1:13">
      <c r="A158" s="9"/>
      <c r="B158" s="53"/>
      <c r="C158" s="9"/>
      <c r="D158" s="9"/>
      <c r="E158" s="37"/>
      <c r="F158" s="9"/>
      <c r="G158" s="10"/>
      <c r="H158" s="9"/>
      <c r="I158" s="9"/>
      <c r="J158" s="9"/>
      <c r="K158" s="9"/>
      <c r="L158" s="9"/>
      <c r="M158" s="9"/>
    </row>
    <row r="159" spans="1:13">
      <c r="A159" s="9"/>
      <c r="B159" s="53"/>
      <c r="C159" s="9"/>
      <c r="D159" s="9"/>
      <c r="E159" s="37"/>
      <c r="F159" s="9"/>
      <c r="G159" s="10"/>
      <c r="H159" s="9"/>
      <c r="I159" s="9"/>
      <c r="J159" s="9"/>
      <c r="K159" s="9"/>
      <c r="L159" s="9"/>
      <c r="M159" s="9"/>
    </row>
    <row r="160" spans="1:13">
      <c r="A160" s="9"/>
      <c r="B160" s="53"/>
      <c r="C160" s="9"/>
      <c r="D160" s="9"/>
      <c r="E160" s="37"/>
      <c r="F160" s="9"/>
      <c r="G160" s="10"/>
      <c r="H160" s="9"/>
      <c r="I160" s="9"/>
      <c r="J160" s="9"/>
      <c r="K160" s="9"/>
      <c r="L160" s="9"/>
      <c r="M160" s="9"/>
    </row>
    <row r="161" spans="1:13">
      <c r="A161" s="9"/>
      <c r="B161" s="53"/>
      <c r="C161" s="9"/>
      <c r="D161" s="9"/>
      <c r="E161" s="37"/>
      <c r="F161" s="9"/>
      <c r="G161" s="10"/>
      <c r="H161" s="9"/>
      <c r="I161" s="9"/>
      <c r="J161" s="9"/>
      <c r="K161" s="9"/>
      <c r="L161" s="9"/>
      <c r="M161" s="9"/>
    </row>
    <row r="162" spans="1:13">
      <c r="A162" s="9"/>
      <c r="B162" s="53"/>
      <c r="C162" s="9"/>
      <c r="D162" s="9"/>
      <c r="E162" s="37"/>
      <c r="F162" s="9"/>
      <c r="G162" s="10"/>
      <c r="H162" s="9"/>
      <c r="I162" s="9"/>
      <c r="J162" s="9"/>
      <c r="K162" s="9"/>
      <c r="L162" s="9"/>
      <c r="M162" s="9"/>
    </row>
    <row r="163" spans="1:13">
      <c r="A163" s="9"/>
      <c r="B163" s="53"/>
      <c r="C163" s="9"/>
      <c r="D163" s="9"/>
      <c r="E163" s="37"/>
      <c r="F163" s="9"/>
      <c r="G163" s="10"/>
      <c r="H163" s="9"/>
      <c r="I163" s="9"/>
      <c r="J163" s="9"/>
      <c r="K163" s="9"/>
      <c r="L163" s="9"/>
      <c r="M163" s="9"/>
    </row>
    <row r="164" spans="1:13">
      <c r="A164" s="9"/>
      <c r="B164" s="53"/>
      <c r="C164" s="9"/>
      <c r="D164" s="9"/>
      <c r="E164" s="37"/>
      <c r="F164" s="9"/>
      <c r="G164" s="10"/>
      <c r="H164" s="9"/>
      <c r="I164" s="9"/>
      <c r="J164" s="9"/>
      <c r="K164" s="9"/>
      <c r="L164" s="9"/>
      <c r="M164" s="9"/>
    </row>
    <row r="165" spans="1:13">
      <c r="A165" s="9"/>
      <c r="B165" s="53"/>
      <c r="C165" s="9"/>
      <c r="D165" s="9"/>
      <c r="E165" s="37"/>
      <c r="F165" s="9"/>
      <c r="G165" s="10"/>
      <c r="H165" s="9"/>
      <c r="I165" s="9"/>
      <c r="J165" s="9"/>
      <c r="K165" s="9"/>
      <c r="L165" s="9"/>
      <c r="M165" s="9"/>
    </row>
    <row r="166" spans="1:13">
      <c r="A166" s="9"/>
      <c r="B166" s="53"/>
      <c r="C166" s="9"/>
      <c r="D166" s="9"/>
      <c r="E166" s="37"/>
      <c r="F166" s="9"/>
      <c r="G166" s="10"/>
      <c r="H166" s="9"/>
      <c r="I166" s="9"/>
      <c r="J166" s="9"/>
      <c r="K166" s="9"/>
      <c r="L166" s="9"/>
      <c r="M166" s="9"/>
    </row>
    <row r="167" spans="1:13">
      <c r="A167" s="9"/>
      <c r="B167" s="53"/>
      <c r="C167" s="9"/>
      <c r="D167" s="9"/>
      <c r="E167" s="37"/>
      <c r="F167" s="9"/>
      <c r="G167" s="10"/>
      <c r="H167" s="9"/>
      <c r="I167" s="9"/>
      <c r="J167" s="9"/>
      <c r="K167" s="9"/>
      <c r="L167" s="9"/>
      <c r="M167" s="9"/>
    </row>
    <row r="168" spans="1:13">
      <c r="A168" s="9"/>
      <c r="B168" s="53"/>
      <c r="C168" s="9"/>
      <c r="D168" s="9"/>
      <c r="E168" s="37"/>
      <c r="F168" s="9"/>
      <c r="G168" s="10"/>
      <c r="H168" s="9"/>
      <c r="I168" s="9"/>
      <c r="J168" s="9"/>
      <c r="K168" s="9"/>
      <c r="L168" s="9"/>
      <c r="M168" s="9"/>
    </row>
    <row r="169" spans="1:13">
      <c r="A169" s="9"/>
      <c r="B169" s="53"/>
      <c r="C169" s="9"/>
      <c r="D169" s="9"/>
      <c r="E169" s="37"/>
      <c r="F169" s="9"/>
      <c r="G169" s="10"/>
      <c r="H169" s="9"/>
      <c r="I169" s="9"/>
      <c r="J169" s="9"/>
      <c r="K169" s="9"/>
      <c r="L169" s="9"/>
      <c r="M169" s="9"/>
    </row>
    <row r="170" spans="1:13">
      <c r="A170" s="9"/>
      <c r="B170" s="53"/>
      <c r="C170" s="9"/>
      <c r="D170" s="9"/>
      <c r="E170" s="37"/>
      <c r="F170" s="9"/>
      <c r="G170" s="10"/>
      <c r="H170" s="9"/>
      <c r="I170" s="9"/>
      <c r="J170" s="9"/>
      <c r="K170" s="9"/>
      <c r="L170" s="9"/>
      <c r="M170" s="9"/>
    </row>
    <row r="171" spans="1:13">
      <c r="A171" s="9"/>
      <c r="B171" s="53"/>
      <c r="C171" s="9"/>
      <c r="D171" s="9"/>
      <c r="E171" s="37"/>
      <c r="F171" s="9"/>
      <c r="G171" s="10"/>
      <c r="H171" s="9"/>
      <c r="I171" s="9"/>
      <c r="J171" s="9"/>
      <c r="K171" s="9"/>
      <c r="L171" s="9"/>
      <c r="M171" s="9"/>
    </row>
    <row r="172" spans="1:13">
      <c r="A172" s="9"/>
      <c r="B172" s="53"/>
      <c r="C172" s="9"/>
      <c r="D172" s="9"/>
      <c r="E172" s="37"/>
      <c r="F172" s="9"/>
      <c r="G172" s="10"/>
      <c r="H172" s="9"/>
      <c r="I172" s="9"/>
      <c r="J172" s="9"/>
      <c r="K172" s="9"/>
      <c r="L172" s="9"/>
      <c r="M172" s="9"/>
    </row>
    <row r="173" spans="1:13">
      <c r="A173" s="9"/>
      <c r="B173" s="53"/>
      <c r="C173" s="9"/>
      <c r="D173" s="9"/>
      <c r="E173" s="37"/>
      <c r="F173" s="9"/>
      <c r="G173" s="10"/>
      <c r="H173" s="9"/>
      <c r="I173" s="9"/>
      <c r="J173" s="9"/>
      <c r="K173" s="9"/>
      <c r="L173" s="9"/>
      <c r="M173" s="9"/>
    </row>
    <row r="174" spans="1:13">
      <c r="A174" s="9"/>
      <c r="B174" s="53"/>
      <c r="C174" s="9"/>
      <c r="D174" s="9"/>
      <c r="E174" s="37"/>
      <c r="F174" s="9"/>
      <c r="G174" s="10"/>
      <c r="H174" s="9"/>
      <c r="I174" s="9"/>
      <c r="J174" s="9"/>
      <c r="K174" s="9"/>
      <c r="L174" s="9"/>
      <c r="M174" s="9"/>
    </row>
    <row r="175" spans="1:13">
      <c r="A175" s="9"/>
      <c r="B175" s="53"/>
      <c r="C175" s="9"/>
      <c r="D175" s="9"/>
      <c r="E175" s="37"/>
      <c r="F175" s="9"/>
      <c r="G175" s="10"/>
      <c r="H175" s="9"/>
      <c r="I175" s="9"/>
      <c r="J175" s="9"/>
      <c r="K175" s="9"/>
      <c r="L175" s="9"/>
      <c r="M175" s="9"/>
    </row>
    <row r="176" spans="1:13">
      <c r="A176" s="9"/>
      <c r="B176" s="53"/>
      <c r="C176" s="9"/>
      <c r="D176" s="9"/>
      <c r="E176" s="37"/>
      <c r="F176" s="9"/>
      <c r="G176" s="10"/>
      <c r="H176" s="9"/>
      <c r="I176" s="9"/>
      <c r="J176" s="9"/>
      <c r="K176" s="9"/>
      <c r="L176" s="9"/>
      <c r="M176" s="9"/>
    </row>
    <row r="177" spans="1:13">
      <c r="A177" s="9"/>
      <c r="B177" s="53"/>
      <c r="C177" s="9"/>
      <c r="D177" s="9"/>
      <c r="E177" s="37"/>
      <c r="F177" s="9"/>
      <c r="G177" s="10"/>
      <c r="H177" s="9"/>
      <c r="I177" s="9"/>
      <c r="J177" s="9"/>
      <c r="K177" s="9"/>
      <c r="L177" s="9"/>
      <c r="M177" s="9"/>
    </row>
    <row r="178" spans="1:13">
      <c r="A178" s="9"/>
      <c r="B178" s="53"/>
      <c r="C178" s="9"/>
      <c r="D178" s="9"/>
      <c r="E178" s="37"/>
      <c r="F178" s="9"/>
      <c r="G178" s="10"/>
      <c r="H178" s="9"/>
      <c r="I178" s="9"/>
      <c r="J178" s="9"/>
      <c r="K178" s="9"/>
      <c r="L178" s="9"/>
      <c r="M178" s="9"/>
    </row>
    <row r="179" spans="1:13">
      <c r="A179" s="9"/>
      <c r="B179" s="53"/>
      <c r="C179" s="9"/>
      <c r="D179" s="9"/>
      <c r="E179" s="37"/>
      <c r="F179" s="9"/>
      <c r="G179" s="10"/>
      <c r="H179" s="9"/>
      <c r="I179" s="9"/>
      <c r="J179" s="9"/>
      <c r="K179" s="9"/>
      <c r="L179" s="9"/>
      <c r="M179" s="9"/>
    </row>
    <row r="180" spans="1:13">
      <c r="A180" s="9"/>
      <c r="B180" s="53"/>
      <c r="C180" s="9"/>
      <c r="D180" s="9"/>
      <c r="E180" s="37"/>
      <c r="F180" s="9"/>
      <c r="G180" s="10"/>
      <c r="H180" s="9"/>
      <c r="I180" s="9"/>
      <c r="J180" s="9"/>
      <c r="K180" s="9"/>
      <c r="L180" s="9"/>
      <c r="M180" s="9"/>
    </row>
    <row r="181" spans="1:13">
      <c r="A181" s="9"/>
      <c r="B181" s="53"/>
      <c r="C181" s="9"/>
      <c r="D181" s="9"/>
      <c r="E181" s="37"/>
      <c r="F181" s="9"/>
      <c r="G181" s="10"/>
      <c r="H181" s="9"/>
      <c r="I181" s="9"/>
      <c r="J181" s="9"/>
      <c r="K181" s="9"/>
      <c r="L181" s="9"/>
      <c r="M181" s="9"/>
    </row>
    <row r="182" spans="1:13">
      <c r="A182" s="9"/>
      <c r="B182" s="53"/>
      <c r="C182" s="9"/>
      <c r="D182" s="9"/>
      <c r="E182" s="37"/>
      <c r="F182" s="9"/>
      <c r="G182" s="10"/>
      <c r="H182" s="9"/>
      <c r="I182" s="9"/>
      <c r="J182" s="9"/>
      <c r="K182" s="9"/>
      <c r="L182" s="9"/>
      <c r="M182" s="9"/>
    </row>
    <row r="183" spans="1:13">
      <c r="A183" s="9"/>
      <c r="B183" s="53"/>
      <c r="C183" s="9"/>
      <c r="D183" s="9"/>
      <c r="E183" s="37"/>
      <c r="F183" s="9"/>
      <c r="G183" s="10"/>
      <c r="H183" s="9"/>
      <c r="I183" s="9"/>
      <c r="J183" s="9"/>
      <c r="K183" s="9"/>
      <c r="L183" s="9"/>
      <c r="M183" s="9"/>
    </row>
    <row r="184" spans="1:13">
      <c r="A184" s="9"/>
      <c r="B184" s="53"/>
      <c r="C184" s="9"/>
      <c r="D184" s="9"/>
      <c r="E184" s="37"/>
      <c r="F184" s="9"/>
      <c r="G184" s="10"/>
      <c r="H184" s="9"/>
      <c r="I184" s="9"/>
      <c r="J184" s="9"/>
      <c r="K184" s="9"/>
      <c r="L184" s="9"/>
      <c r="M184" s="9"/>
    </row>
    <row r="185" spans="1:13">
      <c r="A185" s="9"/>
      <c r="B185" s="53"/>
      <c r="C185" s="9"/>
      <c r="D185" s="9"/>
      <c r="E185" s="37"/>
      <c r="F185" s="9"/>
      <c r="G185" s="10"/>
      <c r="H185" s="9"/>
      <c r="I185" s="9"/>
      <c r="J185" s="9"/>
      <c r="K185" s="9"/>
      <c r="L185" s="9"/>
      <c r="M185" s="9"/>
    </row>
    <row r="186" spans="1:13">
      <c r="A186" s="9"/>
      <c r="B186" s="53"/>
      <c r="C186" s="9"/>
      <c r="D186" s="9"/>
      <c r="E186" s="37"/>
      <c r="F186" s="9"/>
      <c r="G186" s="10"/>
      <c r="H186" s="9"/>
      <c r="I186" s="9"/>
      <c r="J186" s="9"/>
      <c r="K186" s="9"/>
      <c r="L186" s="9"/>
      <c r="M186" s="9"/>
    </row>
    <row r="187" spans="1:13">
      <c r="A187" s="9"/>
      <c r="B187" s="53"/>
      <c r="C187" s="9"/>
      <c r="D187" s="9"/>
      <c r="E187" s="37"/>
      <c r="F187" s="9"/>
      <c r="G187" s="10"/>
      <c r="H187" s="9"/>
      <c r="I187" s="9"/>
      <c r="J187" s="9"/>
      <c r="K187" s="9"/>
      <c r="L187" s="9"/>
      <c r="M187" s="9"/>
    </row>
    <row r="188" spans="1:13">
      <c r="A188" s="9"/>
      <c r="B188" s="53"/>
      <c r="C188" s="9"/>
      <c r="D188" s="9"/>
      <c r="E188" s="37"/>
      <c r="F188" s="9"/>
      <c r="G188" s="10"/>
      <c r="H188" s="9"/>
      <c r="I188" s="9"/>
      <c r="J188" s="9"/>
      <c r="K188" s="9"/>
      <c r="L188" s="9"/>
      <c r="M188" s="9"/>
    </row>
    <row r="189" spans="1:13">
      <c r="A189" s="9"/>
      <c r="B189" s="53"/>
      <c r="C189" s="9"/>
      <c r="D189" s="9"/>
      <c r="E189" s="37"/>
      <c r="F189" s="9"/>
      <c r="G189" s="10"/>
      <c r="H189" s="9"/>
      <c r="I189" s="9"/>
      <c r="J189" s="9"/>
      <c r="K189" s="9"/>
      <c r="L189" s="9"/>
      <c r="M189" s="9"/>
    </row>
    <row r="190" spans="1:13">
      <c r="A190" s="9"/>
      <c r="B190" s="53"/>
      <c r="C190" s="9"/>
      <c r="D190" s="9"/>
      <c r="E190" s="37"/>
      <c r="F190" s="9"/>
      <c r="G190" s="10"/>
      <c r="H190" s="9"/>
      <c r="I190" s="9"/>
      <c r="J190" s="9"/>
      <c r="K190" s="9"/>
      <c r="L190" s="9"/>
      <c r="M190" s="9"/>
    </row>
    <row r="191" spans="1:13">
      <c r="A191" s="9"/>
      <c r="B191" s="53"/>
      <c r="C191" s="9"/>
      <c r="D191" s="9"/>
      <c r="E191" s="37"/>
      <c r="F191" s="9"/>
      <c r="G191" s="10"/>
      <c r="H191" s="9"/>
      <c r="I191" s="9"/>
      <c r="J191" s="9"/>
      <c r="K191" s="9"/>
      <c r="L191" s="9"/>
      <c r="M191" s="9"/>
    </row>
    <row r="192" spans="1:13">
      <c r="A192" s="9"/>
      <c r="B192" s="53"/>
      <c r="C192" s="9"/>
      <c r="D192" s="9"/>
      <c r="E192" s="37"/>
      <c r="F192" s="9"/>
      <c r="G192" s="10"/>
      <c r="H192" s="9"/>
      <c r="I192" s="9"/>
      <c r="J192" s="9"/>
      <c r="K192" s="9"/>
      <c r="L192" s="9"/>
      <c r="M192" s="9"/>
    </row>
    <row r="193" spans="1:13">
      <c r="A193" s="9"/>
      <c r="B193" s="53"/>
      <c r="C193" s="9"/>
      <c r="D193" s="9"/>
      <c r="E193" s="37"/>
      <c r="F193" s="9"/>
      <c r="G193" s="10"/>
      <c r="H193" s="9"/>
      <c r="I193" s="9"/>
      <c r="J193" s="9"/>
      <c r="K193" s="9"/>
      <c r="L193" s="9"/>
      <c r="M193" s="9"/>
    </row>
    <row r="194" spans="1:13">
      <c r="A194" s="9"/>
      <c r="B194" s="53"/>
      <c r="C194" s="9"/>
      <c r="D194" s="9"/>
      <c r="E194" s="37"/>
      <c r="F194" s="9"/>
      <c r="G194" s="10"/>
      <c r="H194" s="9"/>
      <c r="I194" s="9"/>
      <c r="J194" s="9"/>
      <c r="K194" s="9"/>
      <c r="L194" s="9"/>
      <c r="M194" s="9"/>
    </row>
    <row r="195" spans="1:13">
      <c r="A195" s="9"/>
      <c r="B195" s="53"/>
      <c r="C195" s="9"/>
      <c r="D195" s="9"/>
      <c r="E195" s="37"/>
      <c r="F195" s="9"/>
      <c r="G195" s="10"/>
      <c r="H195" s="9"/>
      <c r="I195" s="9"/>
      <c r="J195" s="9"/>
      <c r="K195" s="9"/>
      <c r="L195" s="9"/>
      <c r="M195" s="9"/>
    </row>
    <row r="196" spans="1:13">
      <c r="A196" s="9"/>
      <c r="B196" s="53"/>
      <c r="C196" s="9"/>
      <c r="D196" s="9"/>
      <c r="E196" s="37"/>
      <c r="F196" s="9"/>
      <c r="G196" s="10"/>
      <c r="H196" s="9"/>
      <c r="I196" s="9"/>
      <c r="J196" s="9"/>
      <c r="K196" s="9"/>
      <c r="L196" s="9"/>
      <c r="M196" s="9"/>
    </row>
    <row r="197" spans="1:13">
      <c r="A197" s="9"/>
      <c r="B197" s="53"/>
      <c r="C197" s="9"/>
      <c r="D197" s="9"/>
      <c r="E197" s="37"/>
      <c r="F197" s="9"/>
      <c r="G197" s="10"/>
      <c r="H197" s="9"/>
      <c r="I197" s="9"/>
      <c r="J197" s="9"/>
      <c r="K197" s="9"/>
      <c r="L197" s="9"/>
      <c r="M197" s="9"/>
    </row>
    <row r="198" spans="1:13">
      <c r="A198" s="9"/>
      <c r="B198" s="53"/>
      <c r="C198" s="9"/>
      <c r="D198" s="9"/>
      <c r="E198" s="37"/>
      <c r="F198" s="9"/>
      <c r="G198" s="10"/>
      <c r="H198" s="9"/>
      <c r="I198" s="9"/>
      <c r="J198" s="9"/>
      <c r="K198" s="9"/>
      <c r="L198" s="9"/>
      <c r="M198" s="9"/>
    </row>
    <row r="199" spans="1:13">
      <c r="A199" s="9"/>
      <c r="B199" s="53"/>
      <c r="C199" s="9"/>
      <c r="D199" s="9"/>
      <c r="E199" s="37"/>
      <c r="F199" s="9"/>
      <c r="G199" s="10"/>
      <c r="H199" s="9"/>
      <c r="I199" s="9"/>
      <c r="J199" s="9"/>
      <c r="K199" s="9"/>
      <c r="L199" s="9"/>
      <c r="M199" s="9"/>
    </row>
    <row r="200" spans="1:13">
      <c r="A200" s="9"/>
      <c r="B200" s="53"/>
      <c r="C200" s="9"/>
      <c r="D200" s="9"/>
      <c r="E200" s="37"/>
      <c r="F200" s="9"/>
      <c r="G200" s="10"/>
      <c r="H200" s="9"/>
      <c r="I200" s="9"/>
      <c r="J200" s="9"/>
      <c r="K200" s="9"/>
      <c r="L200" s="9"/>
      <c r="M200" s="9"/>
    </row>
    <row r="201" spans="1:13">
      <c r="A201" s="9"/>
      <c r="B201" s="53"/>
      <c r="C201" s="9"/>
      <c r="D201" s="9"/>
      <c r="E201" s="37"/>
      <c r="F201" s="9"/>
      <c r="G201" s="10"/>
      <c r="H201" s="9"/>
      <c r="I201" s="9"/>
      <c r="J201" s="9"/>
      <c r="K201" s="9"/>
      <c r="L201" s="9"/>
      <c r="M201" s="9"/>
    </row>
    <row r="202" spans="1:13">
      <c r="A202" s="9"/>
      <c r="B202" s="53"/>
      <c r="C202" s="9"/>
      <c r="D202" s="9"/>
      <c r="E202" s="37"/>
      <c r="F202" s="9"/>
      <c r="G202" s="10"/>
      <c r="H202" s="9"/>
      <c r="I202" s="9"/>
      <c r="J202" s="9"/>
      <c r="K202" s="9"/>
      <c r="L202" s="9"/>
      <c r="M202" s="9"/>
    </row>
    <row r="203" spans="1:13">
      <c r="A203" s="9"/>
      <c r="B203" s="53"/>
      <c r="C203" s="9"/>
      <c r="D203" s="9"/>
      <c r="E203" s="37"/>
      <c r="F203" s="9"/>
      <c r="G203" s="10"/>
      <c r="H203" s="9"/>
      <c r="I203" s="9"/>
      <c r="J203" s="9"/>
      <c r="K203" s="9"/>
      <c r="L203" s="9"/>
      <c r="M203" s="9"/>
    </row>
    <row r="204" spans="1:13">
      <c r="A204" s="9"/>
      <c r="B204" s="53"/>
      <c r="C204" s="9"/>
      <c r="D204" s="9"/>
      <c r="E204" s="37"/>
      <c r="F204" s="9"/>
      <c r="G204" s="10"/>
      <c r="H204" s="9"/>
      <c r="I204" s="9"/>
      <c r="J204" s="9"/>
      <c r="K204" s="9"/>
      <c r="L204" s="9"/>
      <c r="M204" s="9"/>
    </row>
    <row r="205" spans="1:13">
      <c r="A205" s="9"/>
      <c r="B205" s="53"/>
      <c r="C205" s="9"/>
      <c r="D205" s="9"/>
      <c r="E205" s="37"/>
      <c r="F205" s="9"/>
      <c r="G205" s="10"/>
      <c r="H205" s="9"/>
      <c r="I205" s="9"/>
      <c r="J205" s="9"/>
      <c r="K205" s="9"/>
      <c r="L205" s="9"/>
      <c r="M205" s="9"/>
    </row>
    <row r="206" spans="1:13">
      <c r="A206" s="9"/>
      <c r="B206" s="53"/>
      <c r="C206" s="9"/>
      <c r="D206" s="9"/>
      <c r="E206" s="37"/>
      <c r="F206" s="9"/>
      <c r="G206" s="10"/>
      <c r="H206" s="9"/>
      <c r="I206" s="9"/>
      <c r="J206" s="9"/>
      <c r="K206" s="9"/>
      <c r="L206" s="9"/>
      <c r="M206" s="9"/>
    </row>
    <row r="207" spans="1:13">
      <c r="A207" s="9"/>
      <c r="B207" s="53"/>
      <c r="C207" s="9"/>
      <c r="D207" s="9"/>
      <c r="E207" s="37"/>
      <c r="F207" s="9"/>
      <c r="G207" s="10"/>
      <c r="H207" s="9"/>
      <c r="I207" s="9"/>
      <c r="J207" s="9"/>
      <c r="K207" s="9"/>
      <c r="L207" s="9"/>
      <c r="M207" s="9"/>
    </row>
    <row r="208" spans="1:13">
      <c r="A208" s="9"/>
      <c r="B208" s="53"/>
      <c r="C208" s="9"/>
      <c r="D208" s="9"/>
      <c r="E208" s="37"/>
      <c r="F208" s="9"/>
      <c r="G208" s="10"/>
      <c r="H208" s="9"/>
      <c r="I208" s="9"/>
      <c r="J208" s="9"/>
      <c r="K208" s="9"/>
      <c r="L208" s="9"/>
      <c r="M208" s="9"/>
    </row>
    <row r="209" spans="1:13">
      <c r="A209" s="9"/>
      <c r="B209" s="53"/>
      <c r="C209" s="9"/>
      <c r="D209" s="9"/>
      <c r="E209" s="37"/>
      <c r="F209" s="9"/>
      <c r="G209" s="10"/>
      <c r="H209" s="9"/>
      <c r="I209" s="9"/>
      <c r="J209" s="9"/>
      <c r="K209" s="9"/>
      <c r="L209" s="9"/>
      <c r="M209" s="9"/>
    </row>
    <row r="210" spans="1:13">
      <c r="A210" s="9"/>
      <c r="B210" s="53"/>
      <c r="C210" s="9"/>
      <c r="D210" s="9"/>
      <c r="E210" s="37"/>
      <c r="F210" s="9"/>
      <c r="G210" s="10"/>
      <c r="H210" s="9"/>
      <c r="I210" s="9"/>
      <c r="J210" s="9"/>
      <c r="K210" s="9"/>
      <c r="L210" s="9"/>
      <c r="M210" s="9"/>
    </row>
    <row r="211" spans="1:13">
      <c r="A211" s="9"/>
      <c r="B211" s="53"/>
      <c r="C211" s="9"/>
      <c r="D211" s="9"/>
      <c r="E211" s="37"/>
      <c r="F211" s="9"/>
      <c r="G211" s="10"/>
      <c r="H211" s="9"/>
      <c r="I211" s="9"/>
      <c r="J211" s="9"/>
      <c r="K211" s="9"/>
      <c r="L211" s="9"/>
      <c r="M211" s="9"/>
    </row>
    <row r="212" spans="1:13">
      <c r="A212" s="9"/>
      <c r="B212" s="53"/>
      <c r="C212" s="9"/>
      <c r="D212" s="9"/>
      <c r="E212" s="37"/>
      <c r="F212" s="9"/>
      <c r="G212" s="10"/>
      <c r="H212" s="9"/>
      <c r="I212" s="9"/>
      <c r="J212" s="9"/>
      <c r="K212" s="9"/>
      <c r="L212" s="9"/>
      <c r="M212" s="9"/>
    </row>
    <row r="213" spans="1:13">
      <c r="A213" s="9"/>
      <c r="B213" s="53"/>
      <c r="C213" s="9"/>
      <c r="D213" s="9"/>
      <c r="E213" s="37"/>
      <c r="F213" s="9"/>
      <c r="G213" s="10"/>
      <c r="H213" s="9"/>
      <c r="I213" s="9"/>
      <c r="J213" s="9"/>
      <c r="K213" s="9"/>
      <c r="L213" s="9"/>
      <c r="M213" s="9"/>
    </row>
    <row r="214" spans="1:13">
      <c r="A214" s="9"/>
      <c r="B214" s="53"/>
      <c r="C214" s="9"/>
      <c r="D214" s="9"/>
      <c r="E214" s="37"/>
      <c r="F214" s="9"/>
      <c r="G214" s="10"/>
      <c r="H214" s="9"/>
      <c r="I214" s="9"/>
      <c r="J214" s="9"/>
      <c r="K214" s="9"/>
      <c r="L214" s="9"/>
      <c r="M214" s="9"/>
    </row>
    <row r="215" spans="1:13">
      <c r="A215" s="9"/>
      <c r="B215" s="53"/>
      <c r="C215" s="9"/>
      <c r="D215" s="9"/>
      <c r="E215" s="37"/>
      <c r="F215" s="9"/>
      <c r="G215" s="10"/>
      <c r="H215" s="9"/>
      <c r="I215" s="9"/>
      <c r="J215" s="9"/>
      <c r="K215" s="9"/>
      <c r="L215" s="9"/>
      <c r="M215" s="9"/>
    </row>
    <row r="216" spans="1:13">
      <c r="A216" s="9"/>
      <c r="B216" s="53"/>
      <c r="C216" s="9"/>
      <c r="D216" s="9"/>
      <c r="E216" s="37"/>
      <c r="F216" s="9"/>
      <c r="G216" s="10"/>
      <c r="H216" s="9"/>
      <c r="I216" s="9"/>
      <c r="J216" s="9"/>
      <c r="K216" s="9"/>
      <c r="L216" s="9"/>
      <c r="M216" s="9"/>
    </row>
    <row r="217" spans="1:13">
      <c r="A217" s="9"/>
      <c r="B217" s="53"/>
      <c r="C217" s="9"/>
      <c r="D217" s="9"/>
      <c r="E217" s="37"/>
      <c r="F217" s="9"/>
      <c r="G217" s="10"/>
      <c r="H217" s="9"/>
      <c r="I217" s="9"/>
      <c r="J217" s="9"/>
      <c r="K217" s="9"/>
      <c r="L217" s="9"/>
      <c r="M217" s="9"/>
    </row>
    <row r="218" spans="1:13">
      <c r="A218" s="9"/>
      <c r="B218" s="53"/>
      <c r="C218" s="9"/>
      <c r="D218" s="9"/>
      <c r="E218" s="37"/>
      <c r="F218" s="9"/>
      <c r="G218" s="10"/>
      <c r="H218" s="9"/>
      <c r="I218" s="9"/>
      <c r="J218" s="9"/>
      <c r="K218" s="9"/>
      <c r="L218" s="9"/>
      <c r="M218" s="9"/>
    </row>
    <row r="219" spans="1:13">
      <c r="A219" s="9"/>
      <c r="B219" s="53"/>
      <c r="C219" s="9"/>
      <c r="D219" s="9"/>
      <c r="E219" s="37"/>
      <c r="F219" s="9"/>
      <c r="G219" s="10"/>
      <c r="H219" s="9"/>
      <c r="I219" s="9"/>
      <c r="J219" s="9"/>
      <c r="K219" s="9"/>
      <c r="L219" s="9"/>
      <c r="M219" s="9"/>
    </row>
    <row r="220" spans="1:13">
      <c r="A220" s="9"/>
      <c r="B220" s="53"/>
      <c r="C220" s="9"/>
      <c r="D220" s="9"/>
      <c r="E220" s="37"/>
      <c r="F220" s="9"/>
      <c r="G220" s="10"/>
      <c r="H220" s="9"/>
      <c r="I220" s="9"/>
      <c r="J220" s="9"/>
      <c r="K220" s="9"/>
      <c r="L220" s="9"/>
      <c r="M220" s="9"/>
    </row>
    <row r="221" spans="1:13">
      <c r="A221" s="9"/>
      <c r="B221" s="53"/>
      <c r="C221" s="9"/>
      <c r="D221" s="9"/>
      <c r="E221" s="37"/>
      <c r="F221" s="9"/>
      <c r="G221" s="10"/>
      <c r="H221" s="9"/>
      <c r="I221" s="9"/>
      <c r="J221" s="9"/>
      <c r="K221" s="9"/>
      <c r="L221" s="9"/>
      <c r="M221" s="9"/>
    </row>
    <row r="222" spans="1:13">
      <c r="A222" s="9"/>
      <c r="B222" s="53"/>
      <c r="C222" s="9"/>
      <c r="D222" s="9"/>
      <c r="E222" s="37"/>
      <c r="F222" s="9"/>
      <c r="G222" s="10"/>
      <c r="H222" s="9"/>
      <c r="I222" s="9"/>
      <c r="J222" s="9"/>
      <c r="K222" s="9"/>
      <c r="L222" s="9"/>
      <c r="M222" s="9"/>
    </row>
    <row r="223" spans="1:13">
      <c r="A223" s="9"/>
      <c r="B223" s="53"/>
      <c r="C223" s="9"/>
      <c r="D223" s="9"/>
      <c r="E223" s="37"/>
      <c r="F223" s="9"/>
      <c r="G223" s="10"/>
      <c r="H223" s="9"/>
      <c r="I223" s="9"/>
      <c r="J223" s="9"/>
      <c r="K223" s="9"/>
      <c r="L223" s="9"/>
      <c r="M223" s="9"/>
    </row>
    <row r="224" spans="1:13">
      <c r="A224" s="9"/>
      <c r="B224" s="53"/>
      <c r="C224" s="9"/>
      <c r="D224" s="9"/>
      <c r="E224" s="37"/>
      <c r="F224" s="9"/>
      <c r="G224" s="10"/>
      <c r="H224" s="9"/>
      <c r="I224" s="9"/>
      <c r="J224" s="9"/>
      <c r="K224" s="9"/>
      <c r="L224" s="9"/>
      <c r="M224" s="9"/>
    </row>
    <row r="225" spans="1:13">
      <c r="A225" s="9"/>
      <c r="B225" s="53"/>
      <c r="C225" s="9"/>
      <c r="D225" s="9"/>
      <c r="E225" s="37"/>
      <c r="F225" s="9"/>
      <c r="G225" s="10"/>
      <c r="H225" s="9"/>
      <c r="I225" s="9"/>
      <c r="J225" s="9"/>
      <c r="K225" s="9"/>
      <c r="L225" s="9"/>
      <c r="M225" s="9"/>
    </row>
    <row r="226" spans="1:13">
      <c r="A226" s="9"/>
      <c r="B226" s="53"/>
      <c r="C226" s="9"/>
      <c r="D226" s="9"/>
      <c r="E226" s="37"/>
      <c r="F226" s="9"/>
      <c r="G226" s="10"/>
      <c r="H226" s="9"/>
      <c r="I226" s="9"/>
      <c r="J226" s="9"/>
      <c r="K226" s="9"/>
      <c r="L226" s="9"/>
      <c r="M226" s="9"/>
    </row>
    <row r="227" spans="1:13">
      <c r="A227" s="9"/>
      <c r="B227" s="53"/>
      <c r="C227" s="9"/>
      <c r="D227" s="9"/>
      <c r="E227" s="37"/>
      <c r="F227" s="9"/>
      <c r="G227" s="10"/>
      <c r="H227" s="9"/>
      <c r="I227" s="9"/>
      <c r="J227" s="9"/>
      <c r="K227" s="9"/>
      <c r="L227" s="9"/>
      <c r="M227" s="9"/>
    </row>
    <row r="228" spans="1:13">
      <c r="A228" s="9"/>
      <c r="B228" s="53"/>
      <c r="C228" s="9"/>
      <c r="D228" s="9"/>
      <c r="E228" s="37"/>
      <c r="F228" s="9"/>
      <c r="G228" s="10"/>
      <c r="H228" s="9"/>
      <c r="I228" s="9"/>
      <c r="J228" s="9"/>
      <c r="K228" s="9"/>
      <c r="L228" s="9"/>
      <c r="M228" s="9"/>
    </row>
    <row r="229" spans="1:13">
      <c r="A229" s="9"/>
      <c r="B229" s="53"/>
      <c r="C229" s="9"/>
      <c r="D229" s="9"/>
      <c r="E229" s="37"/>
      <c r="F229" s="9"/>
      <c r="G229" s="10"/>
      <c r="H229" s="9"/>
      <c r="I229" s="9"/>
      <c r="J229" s="9"/>
      <c r="K229" s="9"/>
      <c r="L229" s="9"/>
      <c r="M229" s="9"/>
    </row>
    <row r="230" spans="1:13">
      <c r="A230" s="9"/>
      <c r="B230" s="53"/>
      <c r="C230" s="9"/>
      <c r="D230" s="9"/>
      <c r="E230" s="37"/>
      <c r="F230" s="9"/>
      <c r="G230" s="10"/>
      <c r="H230" s="9"/>
      <c r="I230" s="9"/>
      <c r="J230" s="9"/>
      <c r="K230" s="9"/>
      <c r="L230" s="9"/>
      <c r="M230" s="9"/>
    </row>
    <row r="231" spans="1:13">
      <c r="A231" s="9"/>
      <c r="B231" s="53"/>
      <c r="C231" s="9"/>
      <c r="D231" s="9"/>
      <c r="E231" s="37"/>
      <c r="F231" s="9"/>
      <c r="G231" s="10"/>
      <c r="H231" s="9"/>
      <c r="I231" s="9"/>
      <c r="J231" s="9"/>
      <c r="K231" s="9"/>
      <c r="L231" s="9"/>
      <c r="M231" s="9"/>
    </row>
    <row r="232" spans="1:13">
      <c r="A232" s="9"/>
      <c r="B232" s="53"/>
      <c r="C232" s="9"/>
      <c r="D232" s="9"/>
      <c r="E232" s="37"/>
      <c r="F232" s="9"/>
      <c r="G232" s="10"/>
      <c r="H232" s="9"/>
      <c r="I232" s="9"/>
      <c r="J232" s="9"/>
      <c r="K232" s="9"/>
      <c r="L232" s="9"/>
      <c r="M232" s="9"/>
    </row>
    <row r="233" spans="1:13">
      <c r="A233" s="9"/>
      <c r="B233" s="53"/>
      <c r="C233" s="9"/>
      <c r="D233" s="9"/>
      <c r="E233" s="37"/>
      <c r="F233" s="9"/>
      <c r="G233" s="10"/>
      <c r="H233" s="9"/>
      <c r="I233" s="9"/>
      <c r="J233" s="9"/>
      <c r="K233" s="9"/>
      <c r="L233" s="9"/>
      <c r="M233" s="9"/>
    </row>
    <row r="234" spans="1:13">
      <c r="A234" s="9"/>
      <c r="B234" s="53"/>
      <c r="C234" s="9"/>
      <c r="D234" s="9"/>
      <c r="E234" s="37"/>
      <c r="F234" s="9"/>
      <c r="G234" s="10"/>
      <c r="H234" s="9"/>
      <c r="I234" s="9"/>
      <c r="J234" s="9"/>
      <c r="K234" s="9"/>
      <c r="L234" s="9"/>
      <c r="M234" s="9"/>
    </row>
    <row r="235" spans="1:13">
      <c r="A235" s="9"/>
      <c r="B235" s="53"/>
      <c r="C235" s="9"/>
      <c r="D235" s="9"/>
      <c r="E235" s="37"/>
      <c r="F235" s="9"/>
      <c r="G235" s="10"/>
      <c r="H235" s="9"/>
      <c r="I235" s="9"/>
      <c r="J235" s="9"/>
      <c r="K235" s="9"/>
      <c r="L235" s="9"/>
      <c r="M235" s="9"/>
    </row>
    <row r="236" spans="1:13">
      <c r="A236" s="9"/>
      <c r="B236" s="53"/>
      <c r="C236" s="9"/>
      <c r="D236" s="9"/>
      <c r="E236" s="37"/>
      <c r="F236" s="9"/>
      <c r="G236" s="10"/>
      <c r="H236" s="9"/>
      <c r="I236" s="9"/>
      <c r="J236" s="9"/>
      <c r="K236" s="9"/>
      <c r="L236" s="9"/>
      <c r="M236" s="9"/>
    </row>
    <row r="237" spans="1:13">
      <c r="A237" s="9"/>
      <c r="B237" s="53"/>
      <c r="C237" s="9"/>
      <c r="D237" s="9"/>
      <c r="E237" s="37"/>
      <c r="F237" s="9"/>
      <c r="G237" s="10"/>
      <c r="H237" s="9"/>
      <c r="I237" s="9"/>
      <c r="J237" s="9"/>
      <c r="K237" s="9"/>
      <c r="L237" s="9"/>
      <c r="M237" s="9"/>
    </row>
    <row r="238" spans="1:13">
      <c r="A238" s="9"/>
      <c r="B238" s="53"/>
      <c r="C238" s="9"/>
      <c r="D238" s="9"/>
      <c r="E238" s="37"/>
      <c r="F238" s="9"/>
      <c r="G238" s="10"/>
      <c r="H238" s="9"/>
      <c r="I238" s="9"/>
      <c r="J238" s="9"/>
      <c r="K238" s="9"/>
      <c r="L238" s="9"/>
      <c r="M238" s="9"/>
    </row>
    <row r="239" spans="1:13">
      <c r="A239" s="9"/>
      <c r="B239" s="53"/>
      <c r="C239" s="9"/>
      <c r="D239" s="9"/>
      <c r="E239" s="37"/>
      <c r="F239" s="9"/>
      <c r="G239" s="10"/>
      <c r="H239" s="9"/>
      <c r="I239" s="9"/>
      <c r="J239" s="9"/>
      <c r="K239" s="9"/>
      <c r="L239" s="9"/>
      <c r="M239" s="9"/>
    </row>
    <row r="240" spans="1:13">
      <c r="A240" s="9"/>
      <c r="B240" s="53"/>
      <c r="C240" s="9"/>
      <c r="D240" s="9"/>
      <c r="E240" s="37"/>
      <c r="F240" s="9"/>
      <c r="G240" s="10"/>
      <c r="H240" s="9"/>
      <c r="I240" s="9"/>
      <c r="J240" s="9"/>
      <c r="K240" s="9"/>
      <c r="L240" s="9"/>
      <c r="M240" s="9"/>
    </row>
    <row r="241" spans="1:13">
      <c r="A241" s="9"/>
      <c r="B241" s="53"/>
      <c r="C241" s="9"/>
      <c r="D241" s="9"/>
      <c r="E241" s="37"/>
      <c r="F241" s="9"/>
      <c r="G241" s="10"/>
      <c r="H241" s="9"/>
      <c r="I241" s="9"/>
      <c r="J241" s="9"/>
      <c r="K241" s="9"/>
      <c r="L241" s="9"/>
      <c r="M241" s="9"/>
    </row>
    <row r="242" spans="1:13">
      <c r="A242" s="9"/>
      <c r="B242" s="53"/>
      <c r="C242" s="9"/>
      <c r="D242" s="9"/>
      <c r="E242" s="37"/>
      <c r="F242" s="9"/>
      <c r="G242" s="10"/>
      <c r="H242" s="9"/>
      <c r="I242" s="9"/>
      <c r="J242" s="9"/>
      <c r="K242" s="9"/>
      <c r="L242" s="9"/>
      <c r="M242" s="9"/>
    </row>
    <row r="243" spans="1:13">
      <c r="A243" s="9"/>
      <c r="B243" s="53"/>
      <c r="C243" s="9"/>
      <c r="D243" s="9"/>
      <c r="E243" s="37"/>
      <c r="F243" s="9"/>
      <c r="G243" s="10"/>
      <c r="H243" s="9"/>
      <c r="I243" s="9"/>
      <c r="J243" s="9"/>
      <c r="K243" s="9"/>
      <c r="L243" s="9"/>
      <c r="M243" s="9"/>
    </row>
    <row r="244" spans="1:13">
      <c r="A244" s="9"/>
      <c r="B244" s="53"/>
      <c r="C244" s="9"/>
      <c r="D244" s="9"/>
      <c r="E244" s="37"/>
      <c r="F244" s="9"/>
      <c r="G244" s="10"/>
      <c r="H244" s="9"/>
      <c r="I244" s="9"/>
      <c r="J244" s="9"/>
      <c r="K244" s="9"/>
      <c r="L244" s="9"/>
      <c r="M244" s="9"/>
    </row>
    <row r="245" spans="1:13">
      <c r="A245" s="9"/>
      <c r="B245" s="53"/>
      <c r="C245" s="9"/>
      <c r="D245" s="9"/>
      <c r="E245" s="37"/>
      <c r="F245" s="9"/>
      <c r="G245" s="10"/>
      <c r="H245" s="9"/>
      <c r="I245" s="9"/>
      <c r="J245" s="9"/>
      <c r="K245" s="9"/>
      <c r="L245" s="9"/>
      <c r="M245" s="9"/>
    </row>
    <row r="246" spans="1:13">
      <c r="A246" s="9"/>
      <c r="B246" s="53"/>
      <c r="C246" s="9"/>
      <c r="D246" s="9"/>
      <c r="E246" s="37"/>
      <c r="F246" s="9"/>
      <c r="G246" s="10"/>
      <c r="H246" s="9"/>
      <c r="I246" s="9"/>
      <c r="J246" s="9"/>
      <c r="K246" s="9"/>
      <c r="L246" s="9"/>
      <c r="M246" s="9"/>
    </row>
    <row r="247" spans="1:13">
      <c r="A247" s="9"/>
      <c r="B247" s="53"/>
      <c r="C247" s="9"/>
      <c r="D247" s="9"/>
      <c r="E247" s="37"/>
      <c r="F247" s="9"/>
      <c r="G247" s="10"/>
      <c r="H247" s="9"/>
      <c r="I247" s="9"/>
      <c r="J247" s="9"/>
      <c r="K247" s="9"/>
      <c r="L247" s="9"/>
      <c r="M247" s="9"/>
    </row>
    <row r="248" spans="1:13">
      <c r="A248" s="9"/>
      <c r="B248" s="53"/>
      <c r="C248" s="9"/>
      <c r="D248" s="9"/>
      <c r="E248" s="37"/>
      <c r="F248" s="9"/>
      <c r="G248" s="10"/>
      <c r="H248" s="9"/>
      <c r="I248" s="9"/>
      <c r="J248" s="9"/>
      <c r="K248" s="9"/>
      <c r="L248" s="9"/>
      <c r="M248" s="9"/>
    </row>
    <row r="249" spans="1:13">
      <c r="A249" s="9"/>
      <c r="B249" s="53"/>
      <c r="C249" s="9"/>
      <c r="D249" s="9"/>
      <c r="E249" s="37"/>
      <c r="F249" s="9"/>
      <c r="G249" s="10"/>
      <c r="H249" s="9"/>
      <c r="I249" s="9"/>
      <c r="J249" s="9"/>
      <c r="K249" s="9"/>
      <c r="L249" s="9"/>
      <c r="M249" s="9"/>
    </row>
    <row r="250" spans="1:13">
      <c r="A250" s="9"/>
      <c r="B250" s="53"/>
      <c r="C250" s="9"/>
      <c r="D250" s="9"/>
      <c r="E250" s="37"/>
      <c r="F250" s="9"/>
      <c r="G250" s="10"/>
      <c r="H250" s="9"/>
      <c r="I250" s="9"/>
      <c r="J250" s="9"/>
      <c r="K250" s="9"/>
      <c r="L250" s="9"/>
      <c r="M250" s="9"/>
    </row>
    <row r="251" spans="1:13">
      <c r="A251" s="9"/>
      <c r="B251" s="53"/>
      <c r="C251" s="9"/>
      <c r="D251" s="9"/>
      <c r="E251" s="37"/>
      <c r="F251" s="9"/>
      <c r="G251" s="10"/>
      <c r="H251" s="9"/>
      <c r="I251" s="9"/>
      <c r="J251" s="9"/>
      <c r="K251" s="9"/>
      <c r="L251" s="9"/>
      <c r="M251" s="9"/>
    </row>
    <row r="252" spans="1:13">
      <c r="A252" s="9"/>
      <c r="B252" s="53"/>
      <c r="C252" s="9"/>
      <c r="D252" s="9"/>
      <c r="E252" s="37"/>
      <c r="F252" s="9"/>
      <c r="G252" s="10"/>
      <c r="H252" s="9"/>
      <c r="I252" s="9"/>
      <c r="J252" s="9"/>
      <c r="K252" s="9"/>
      <c r="L252" s="9"/>
      <c r="M252" s="9"/>
    </row>
    <row r="253" spans="1:13">
      <c r="A253" s="9"/>
      <c r="B253" s="53"/>
      <c r="C253" s="9"/>
      <c r="D253" s="9"/>
      <c r="E253" s="37"/>
      <c r="F253" s="9"/>
      <c r="G253" s="10"/>
      <c r="H253" s="9"/>
      <c r="I253" s="9"/>
      <c r="J253" s="9"/>
      <c r="K253" s="9"/>
      <c r="L253" s="9"/>
      <c r="M253" s="9"/>
    </row>
    <row r="254" spans="1:13">
      <c r="A254" s="9"/>
      <c r="B254" s="53"/>
      <c r="C254" s="9"/>
      <c r="D254" s="9"/>
      <c r="E254" s="37"/>
      <c r="F254" s="9"/>
      <c r="G254" s="10"/>
      <c r="H254" s="9"/>
      <c r="I254" s="9"/>
      <c r="J254" s="9"/>
      <c r="K254" s="9"/>
      <c r="L254" s="9"/>
      <c r="M254" s="9"/>
    </row>
    <row r="255" spans="1:13">
      <c r="A255" s="9"/>
      <c r="B255" s="53"/>
      <c r="C255" s="9"/>
      <c r="D255" s="9"/>
      <c r="E255" s="37"/>
      <c r="F255" s="9"/>
      <c r="G255" s="10"/>
      <c r="H255" s="9"/>
      <c r="I255" s="9"/>
      <c r="J255" s="9"/>
      <c r="K255" s="9"/>
      <c r="L255" s="9"/>
      <c r="M255" s="9"/>
    </row>
    <row r="256" spans="1:13">
      <c r="A256" s="9"/>
      <c r="B256" s="53"/>
      <c r="C256" s="9"/>
      <c r="D256" s="9"/>
      <c r="E256" s="37"/>
      <c r="F256" s="9"/>
      <c r="G256" s="10"/>
      <c r="H256" s="9"/>
      <c r="I256" s="9"/>
      <c r="J256" s="9"/>
      <c r="K256" s="9"/>
      <c r="L256" s="9"/>
      <c r="M256" s="9"/>
    </row>
    <row r="257" spans="1:13">
      <c r="A257" s="9"/>
      <c r="B257" s="53"/>
      <c r="C257" s="9"/>
      <c r="D257" s="9"/>
      <c r="E257" s="37"/>
      <c r="F257" s="9"/>
      <c r="G257" s="10"/>
      <c r="H257" s="9"/>
      <c r="I257" s="9"/>
      <c r="J257" s="9"/>
      <c r="K257" s="9"/>
      <c r="L257" s="9"/>
      <c r="M257" s="9"/>
    </row>
    <row r="258" spans="1:13">
      <c r="A258" s="9"/>
      <c r="B258" s="53"/>
      <c r="C258" s="9"/>
      <c r="D258" s="9"/>
      <c r="E258" s="37"/>
      <c r="F258" s="9"/>
      <c r="G258" s="10"/>
      <c r="H258" s="9"/>
      <c r="I258" s="9"/>
      <c r="J258" s="9"/>
      <c r="K258" s="9"/>
      <c r="L258" s="9"/>
      <c r="M258" s="9"/>
    </row>
    <row r="259" spans="1:13">
      <c r="A259" s="9"/>
      <c r="B259" s="53"/>
      <c r="C259" s="9"/>
      <c r="D259" s="9"/>
      <c r="E259" s="37"/>
      <c r="F259" s="9"/>
      <c r="G259" s="10"/>
      <c r="H259" s="9"/>
      <c r="I259" s="9"/>
      <c r="J259" s="9"/>
      <c r="K259" s="9"/>
      <c r="L259" s="9"/>
      <c r="M259" s="9"/>
    </row>
    <row r="260" spans="1:13">
      <c r="A260" s="9"/>
      <c r="B260" s="53"/>
      <c r="C260" s="9"/>
      <c r="D260" s="9"/>
      <c r="E260" s="37"/>
      <c r="F260" s="9"/>
      <c r="G260" s="10"/>
      <c r="H260" s="9"/>
      <c r="I260" s="9"/>
      <c r="J260" s="9"/>
      <c r="K260" s="9"/>
      <c r="L260" s="9"/>
      <c r="M260" s="9"/>
    </row>
    <row r="261" spans="1:13">
      <c r="A261" s="9"/>
      <c r="B261" s="53"/>
      <c r="C261" s="9"/>
      <c r="D261" s="9"/>
      <c r="E261" s="37"/>
      <c r="F261" s="9"/>
      <c r="G261" s="10"/>
      <c r="H261" s="9"/>
      <c r="I261" s="9"/>
      <c r="J261" s="9"/>
      <c r="K261" s="9"/>
      <c r="L261" s="9"/>
      <c r="M261" s="9"/>
    </row>
    <row r="262" spans="1:13">
      <c r="A262" s="9"/>
      <c r="B262" s="53"/>
      <c r="C262" s="9"/>
      <c r="D262" s="9"/>
      <c r="E262" s="37"/>
      <c r="F262" s="9"/>
      <c r="G262" s="10"/>
      <c r="H262" s="9"/>
      <c r="I262" s="9"/>
      <c r="J262" s="9"/>
      <c r="K262" s="9"/>
      <c r="L262" s="9"/>
      <c r="M262" s="9"/>
    </row>
    <row r="263" spans="1:13">
      <c r="A263" s="9"/>
      <c r="B263" s="53"/>
      <c r="C263" s="9"/>
      <c r="D263" s="9"/>
      <c r="E263" s="37"/>
      <c r="F263" s="9"/>
      <c r="G263" s="10"/>
      <c r="H263" s="9"/>
      <c r="I263" s="9"/>
      <c r="J263" s="9"/>
      <c r="K263" s="9"/>
      <c r="L263" s="9"/>
      <c r="M263" s="9"/>
    </row>
    <row r="264" spans="1:13">
      <c r="A264" s="9"/>
      <c r="B264" s="53"/>
      <c r="C264" s="9"/>
      <c r="D264" s="9"/>
      <c r="E264" s="37"/>
      <c r="F264" s="9"/>
      <c r="G264" s="10"/>
      <c r="H264" s="9"/>
      <c r="I264" s="9"/>
      <c r="J264" s="9"/>
      <c r="K264" s="9"/>
      <c r="L264" s="9"/>
      <c r="M264" s="9"/>
    </row>
    <row r="265" spans="1:13">
      <c r="A265" s="9"/>
      <c r="B265" s="53"/>
      <c r="C265" s="9"/>
      <c r="D265" s="9"/>
      <c r="E265" s="37"/>
      <c r="F265" s="9"/>
      <c r="G265" s="10"/>
      <c r="H265" s="9"/>
      <c r="I265" s="9"/>
      <c r="J265" s="9"/>
      <c r="K265" s="9"/>
      <c r="L265" s="9"/>
      <c r="M265" s="9"/>
    </row>
    <row r="266" spans="1:13">
      <c r="A266" s="9"/>
      <c r="B266" s="53"/>
      <c r="C266" s="9"/>
      <c r="D266" s="9"/>
      <c r="E266" s="37"/>
      <c r="F266" s="9"/>
      <c r="G266" s="10"/>
      <c r="H266" s="9"/>
      <c r="I266" s="9"/>
      <c r="J266" s="9"/>
      <c r="K266" s="9"/>
      <c r="L266" s="9"/>
      <c r="M266" s="9"/>
    </row>
    <row r="267" spans="1:13">
      <c r="A267" s="9"/>
      <c r="B267" s="53"/>
      <c r="C267" s="9"/>
      <c r="D267" s="9"/>
      <c r="E267" s="37"/>
      <c r="F267" s="9"/>
      <c r="G267" s="10"/>
      <c r="H267" s="9"/>
      <c r="I267" s="9"/>
      <c r="J267" s="9"/>
      <c r="K267" s="9"/>
      <c r="L267" s="9"/>
      <c r="M267" s="9"/>
    </row>
    <row r="268" spans="1:13">
      <c r="A268" s="9"/>
      <c r="B268" s="53"/>
      <c r="C268" s="9"/>
      <c r="D268" s="9"/>
      <c r="E268" s="37"/>
      <c r="F268" s="9"/>
      <c r="G268" s="10"/>
      <c r="H268" s="9"/>
      <c r="I268" s="9"/>
      <c r="J268" s="9"/>
      <c r="K268" s="9"/>
      <c r="L268" s="9"/>
      <c r="M268" s="9"/>
    </row>
    <row r="269" spans="1:13">
      <c r="A269" s="9"/>
      <c r="B269" s="53"/>
      <c r="C269" s="9"/>
      <c r="D269" s="9"/>
      <c r="E269" s="37"/>
      <c r="F269" s="9"/>
      <c r="G269" s="10"/>
      <c r="H269" s="9"/>
      <c r="I269" s="9"/>
      <c r="J269" s="9"/>
      <c r="K269" s="9"/>
      <c r="L269" s="9"/>
      <c r="M269" s="9"/>
    </row>
    <row r="270" spans="1:13">
      <c r="A270" s="9"/>
      <c r="B270" s="53"/>
      <c r="C270" s="9"/>
      <c r="D270" s="9"/>
      <c r="E270" s="37"/>
      <c r="F270" s="9"/>
      <c r="G270" s="10"/>
      <c r="H270" s="9"/>
      <c r="I270" s="9"/>
      <c r="J270" s="9"/>
      <c r="K270" s="9"/>
      <c r="L270" s="9"/>
      <c r="M270" s="9"/>
    </row>
    <row r="271" spans="1:13">
      <c r="A271" s="9"/>
      <c r="B271" s="53"/>
      <c r="C271" s="9"/>
      <c r="D271" s="9"/>
      <c r="E271" s="37"/>
      <c r="F271" s="9"/>
      <c r="G271" s="10"/>
      <c r="H271" s="9"/>
      <c r="I271" s="9"/>
      <c r="J271" s="9"/>
      <c r="K271" s="9"/>
      <c r="L271" s="9"/>
      <c r="M271" s="9"/>
    </row>
    <row r="272" spans="1:13">
      <c r="A272" s="9"/>
      <c r="B272" s="53"/>
      <c r="C272" s="9"/>
      <c r="D272" s="9"/>
      <c r="E272" s="37"/>
      <c r="F272" s="9"/>
      <c r="G272" s="10"/>
      <c r="H272" s="9"/>
      <c r="I272" s="9"/>
      <c r="J272" s="9"/>
      <c r="K272" s="9"/>
      <c r="L272" s="9"/>
      <c r="M272" s="9"/>
    </row>
    <row r="273" spans="1:13">
      <c r="A273" s="9"/>
      <c r="B273" s="53"/>
      <c r="C273" s="9"/>
      <c r="D273" s="9"/>
      <c r="E273" s="37"/>
      <c r="F273" s="9"/>
      <c r="G273" s="10"/>
      <c r="H273" s="9"/>
      <c r="I273" s="9"/>
      <c r="J273" s="9"/>
      <c r="K273" s="9"/>
      <c r="L273" s="9"/>
      <c r="M273" s="9"/>
    </row>
    <row r="274" spans="1:13">
      <c r="A274" s="9"/>
      <c r="B274" s="53"/>
      <c r="C274" s="9"/>
      <c r="D274" s="9"/>
      <c r="E274" s="37"/>
      <c r="F274" s="9"/>
      <c r="G274" s="10"/>
      <c r="H274" s="9"/>
      <c r="I274" s="9"/>
      <c r="J274" s="9"/>
      <c r="K274" s="9"/>
      <c r="L274" s="9"/>
      <c r="M274" s="9"/>
    </row>
    <row r="275" spans="1:13">
      <c r="A275" s="9"/>
      <c r="B275" s="53"/>
      <c r="C275" s="9"/>
      <c r="D275" s="9"/>
      <c r="E275" s="37"/>
      <c r="F275" s="9"/>
      <c r="G275" s="10"/>
      <c r="H275" s="9"/>
      <c r="I275" s="9"/>
      <c r="J275" s="9"/>
      <c r="K275" s="9"/>
      <c r="L275" s="9"/>
      <c r="M275" s="9"/>
    </row>
    <row r="276" spans="1:13">
      <c r="A276" s="9"/>
      <c r="B276" s="53"/>
      <c r="C276" s="9"/>
      <c r="D276" s="9"/>
      <c r="E276" s="37"/>
      <c r="F276" s="9"/>
      <c r="G276" s="10"/>
      <c r="H276" s="9"/>
      <c r="I276" s="9"/>
      <c r="J276" s="9"/>
      <c r="K276" s="9"/>
      <c r="L276" s="9"/>
      <c r="M276" s="9"/>
    </row>
    <row r="277" spans="1:13">
      <c r="A277" s="9"/>
      <c r="B277" s="53"/>
      <c r="C277" s="9"/>
      <c r="D277" s="9"/>
      <c r="E277" s="37"/>
      <c r="F277" s="9"/>
      <c r="G277" s="10"/>
      <c r="H277" s="9"/>
      <c r="I277" s="9"/>
      <c r="J277" s="9"/>
      <c r="K277" s="9"/>
      <c r="L277" s="9"/>
      <c r="M277" s="9"/>
    </row>
    <row r="278" spans="1:13">
      <c r="A278" s="9"/>
      <c r="B278" s="53"/>
      <c r="C278" s="9"/>
      <c r="D278" s="9"/>
      <c r="E278" s="37"/>
      <c r="F278" s="9"/>
      <c r="G278" s="10"/>
      <c r="H278" s="9"/>
      <c r="I278" s="9"/>
      <c r="J278" s="9"/>
      <c r="K278" s="9"/>
      <c r="L278" s="9"/>
      <c r="M278" s="9"/>
    </row>
    <row r="279" spans="1:13">
      <c r="A279" s="9"/>
      <c r="B279" s="53"/>
      <c r="C279" s="9"/>
      <c r="D279" s="9"/>
      <c r="E279" s="37"/>
      <c r="F279" s="9"/>
      <c r="G279" s="10"/>
      <c r="H279" s="9"/>
      <c r="I279" s="9"/>
      <c r="J279" s="9"/>
      <c r="K279" s="9"/>
      <c r="L279" s="9"/>
      <c r="M279" s="9"/>
    </row>
    <row r="280" spans="1:13">
      <c r="A280" s="9"/>
      <c r="B280" s="53"/>
      <c r="C280" s="9"/>
      <c r="D280" s="9"/>
      <c r="E280" s="37"/>
      <c r="F280" s="9"/>
      <c r="G280" s="10"/>
      <c r="H280" s="9"/>
      <c r="I280" s="9"/>
      <c r="J280" s="9"/>
      <c r="K280" s="9"/>
      <c r="L280" s="9"/>
      <c r="M280" s="9"/>
    </row>
    <row r="281" spans="1:13">
      <c r="A281" s="9"/>
      <c r="B281" s="53"/>
      <c r="C281" s="9"/>
      <c r="D281" s="9"/>
      <c r="E281" s="37"/>
      <c r="F281" s="9"/>
      <c r="G281" s="10"/>
      <c r="H281" s="9"/>
      <c r="I281" s="9"/>
      <c r="J281" s="9"/>
      <c r="K281" s="9"/>
      <c r="L281" s="9"/>
      <c r="M281" s="9"/>
    </row>
    <row r="282" spans="1:13">
      <c r="A282" s="9"/>
      <c r="B282" s="53"/>
      <c r="C282" s="9"/>
      <c r="D282" s="9"/>
      <c r="E282" s="37"/>
      <c r="F282" s="9"/>
      <c r="G282" s="10"/>
      <c r="H282" s="9"/>
      <c r="I282" s="9"/>
      <c r="J282" s="9"/>
      <c r="K282" s="9"/>
      <c r="L282" s="9"/>
      <c r="M282" s="9"/>
    </row>
    <row r="283" spans="1:13">
      <c r="A283" s="9"/>
      <c r="B283" s="53"/>
      <c r="C283" s="9"/>
      <c r="D283" s="9"/>
      <c r="E283" s="37"/>
      <c r="F283" s="9"/>
      <c r="G283" s="10"/>
      <c r="H283" s="9"/>
      <c r="I283" s="9"/>
      <c r="J283" s="9"/>
      <c r="K283" s="9"/>
      <c r="L283" s="9"/>
      <c r="M283" s="9"/>
    </row>
    <row r="284" spans="1:13">
      <c r="A284" s="9"/>
      <c r="B284" s="53"/>
      <c r="C284" s="9"/>
      <c r="D284" s="9"/>
      <c r="E284" s="37"/>
      <c r="F284" s="9"/>
      <c r="G284" s="10"/>
      <c r="H284" s="9"/>
      <c r="I284" s="9"/>
      <c r="J284" s="9"/>
      <c r="K284" s="9"/>
      <c r="L284" s="9"/>
      <c r="M284" s="9"/>
    </row>
    <row r="285" spans="1:13">
      <c r="A285" s="9"/>
      <c r="B285" s="53"/>
      <c r="C285" s="9"/>
      <c r="D285" s="9"/>
      <c r="E285" s="37"/>
      <c r="F285" s="9"/>
      <c r="G285" s="10"/>
      <c r="H285" s="9"/>
      <c r="I285" s="9"/>
      <c r="J285" s="9"/>
      <c r="K285" s="9"/>
      <c r="L285" s="9"/>
      <c r="M285" s="9"/>
    </row>
    <row r="286" spans="1:13">
      <c r="A286" s="9"/>
      <c r="B286" s="53"/>
      <c r="C286" s="9"/>
      <c r="D286" s="9"/>
      <c r="E286" s="37"/>
      <c r="F286" s="9"/>
      <c r="G286" s="10"/>
      <c r="H286" s="9"/>
      <c r="I286" s="9"/>
      <c r="J286" s="9"/>
      <c r="K286" s="9"/>
      <c r="L286" s="9"/>
      <c r="M286" s="9"/>
    </row>
    <row r="287" spans="1:13">
      <c r="A287" s="9"/>
      <c r="B287" s="53"/>
      <c r="C287" s="9"/>
      <c r="D287" s="9"/>
      <c r="E287" s="37"/>
      <c r="F287" s="9"/>
      <c r="G287" s="10"/>
      <c r="H287" s="9"/>
      <c r="I287" s="9"/>
      <c r="J287" s="9"/>
      <c r="K287" s="9"/>
      <c r="L287" s="9"/>
      <c r="M287" s="9"/>
    </row>
    <row r="288" spans="1:13">
      <c r="A288" s="9"/>
      <c r="B288" s="53"/>
      <c r="C288" s="9"/>
      <c r="D288" s="9"/>
      <c r="E288" s="37"/>
      <c r="F288" s="9"/>
      <c r="G288" s="10"/>
      <c r="H288" s="9"/>
      <c r="I288" s="9"/>
      <c r="J288" s="9"/>
      <c r="K288" s="9"/>
      <c r="L288" s="9"/>
      <c r="M288" s="9"/>
    </row>
    <row r="289" spans="1:13">
      <c r="A289" s="9"/>
      <c r="B289" s="53"/>
      <c r="C289" s="9"/>
      <c r="D289" s="9"/>
      <c r="E289" s="37"/>
      <c r="F289" s="9"/>
      <c r="G289" s="10"/>
      <c r="H289" s="9"/>
      <c r="I289" s="9"/>
      <c r="J289" s="9"/>
      <c r="K289" s="9"/>
      <c r="L289" s="9"/>
      <c r="M289" s="9"/>
    </row>
    <row r="290" spans="1:13">
      <c r="A290" s="9"/>
      <c r="B290" s="53"/>
      <c r="C290" s="9"/>
      <c r="D290" s="9"/>
      <c r="E290" s="37"/>
      <c r="F290" s="9"/>
      <c r="G290" s="10"/>
      <c r="H290" s="9"/>
      <c r="I290" s="9"/>
      <c r="J290" s="9"/>
      <c r="K290" s="9"/>
      <c r="L290" s="9"/>
      <c r="M290" s="9"/>
    </row>
    <row r="291" spans="1:13">
      <c r="A291" s="9"/>
      <c r="B291" s="53"/>
      <c r="C291" s="9"/>
      <c r="D291" s="9"/>
      <c r="E291" s="37"/>
      <c r="F291" s="9"/>
      <c r="G291" s="10"/>
      <c r="H291" s="9"/>
      <c r="I291" s="9"/>
      <c r="J291" s="9"/>
      <c r="K291" s="9"/>
      <c r="L291" s="9"/>
      <c r="M291" s="9"/>
    </row>
    <row r="292" spans="1:13">
      <c r="A292" s="9"/>
      <c r="B292" s="53"/>
      <c r="C292" s="9"/>
      <c r="D292" s="9"/>
      <c r="E292" s="37"/>
      <c r="F292" s="9"/>
      <c r="G292" s="10"/>
      <c r="H292" s="9"/>
      <c r="I292" s="9"/>
      <c r="J292" s="9"/>
      <c r="K292" s="9"/>
      <c r="L292" s="9"/>
      <c r="M292" s="9"/>
    </row>
    <row r="293" spans="1:13">
      <c r="A293" s="9"/>
      <c r="B293" s="53"/>
      <c r="C293" s="9"/>
      <c r="D293" s="9"/>
      <c r="E293" s="37"/>
      <c r="F293" s="9"/>
      <c r="G293" s="10"/>
      <c r="H293" s="9"/>
      <c r="I293" s="9"/>
      <c r="J293" s="9"/>
      <c r="K293" s="9"/>
      <c r="L293" s="9"/>
      <c r="M293" s="9"/>
    </row>
    <row r="294" spans="1:13">
      <c r="A294" s="9"/>
      <c r="B294" s="53"/>
      <c r="C294" s="9"/>
      <c r="D294" s="9"/>
      <c r="E294" s="37"/>
      <c r="F294" s="9"/>
      <c r="G294" s="10"/>
      <c r="H294" s="9"/>
      <c r="I294" s="9"/>
      <c r="J294" s="9"/>
      <c r="K294" s="9"/>
      <c r="L294" s="9"/>
      <c r="M294" s="9"/>
    </row>
    <row r="295" spans="1:13">
      <c r="A295" s="9"/>
      <c r="B295" s="53"/>
      <c r="C295" s="9"/>
      <c r="D295" s="9"/>
      <c r="E295" s="37"/>
      <c r="F295" s="9"/>
      <c r="G295" s="10"/>
      <c r="H295" s="9"/>
      <c r="I295" s="9"/>
      <c r="J295" s="9"/>
      <c r="K295" s="9"/>
      <c r="L295" s="9"/>
      <c r="M295" s="9"/>
    </row>
    <row r="296" spans="1:13">
      <c r="A296" s="9"/>
      <c r="B296" s="53"/>
      <c r="C296" s="9"/>
      <c r="D296" s="9"/>
      <c r="E296" s="37"/>
      <c r="F296" s="9"/>
      <c r="G296" s="10"/>
      <c r="H296" s="9"/>
      <c r="I296" s="9"/>
      <c r="J296" s="9"/>
      <c r="K296" s="9"/>
      <c r="L296" s="9"/>
      <c r="M296" s="9"/>
    </row>
    <row r="297" spans="1:13">
      <c r="A297" s="9"/>
      <c r="B297" s="53"/>
      <c r="C297" s="9"/>
      <c r="D297" s="9"/>
      <c r="E297" s="37"/>
      <c r="F297" s="9"/>
      <c r="G297" s="10"/>
      <c r="H297" s="9"/>
      <c r="I297" s="9"/>
      <c r="J297" s="9"/>
      <c r="K297" s="9"/>
      <c r="L297" s="9"/>
      <c r="M297" s="9"/>
    </row>
    <row r="298" spans="1:13">
      <c r="A298" s="9"/>
      <c r="B298" s="53"/>
      <c r="C298" s="9"/>
      <c r="D298" s="9"/>
      <c r="E298" s="37"/>
      <c r="F298" s="9"/>
      <c r="G298" s="10"/>
      <c r="H298" s="9"/>
      <c r="I298" s="9"/>
      <c r="J298" s="9"/>
      <c r="K298" s="9"/>
      <c r="L298" s="9"/>
      <c r="M298" s="9"/>
    </row>
    <row r="299" spans="1:13">
      <c r="A299" s="9"/>
      <c r="B299" s="53"/>
      <c r="C299" s="9"/>
      <c r="D299" s="9"/>
      <c r="E299" s="37"/>
      <c r="F299" s="9"/>
      <c r="G299" s="10"/>
      <c r="H299" s="9"/>
      <c r="I299" s="9"/>
      <c r="J299" s="9"/>
      <c r="K299" s="9"/>
      <c r="L299" s="9"/>
      <c r="M299" s="9"/>
    </row>
    <row r="300" spans="1:13">
      <c r="A300" s="9"/>
      <c r="B300" s="53"/>
      <c r="C300" s="9"/>
      <c r="D300" s="9"/>
      <c r="E300" s="37"/>
      <c r="F300" s="9"/>
      <c r="G300" s="10"/>
      <c r="H300" s="9"/>
      <c r="I300" s="9"/>
      <c r="J300" s="9"/>
      <c r="K300" s="9"/>
      <c r="L300" s="9"/>
      <c r="M300" s="9"/>
    </row>
    <row r="301" spans="1:13">
      <c r="A301" s="9"/>
      <c r="B301" s="53"/>
      <c r="C301" s="9"/>
      <c r="D301" s="9"/>
      <c r="E301" s="37"/>
      <c r="F301" s="9"/>
      <c r="G301" s="10"/>
      <c r="H301" s="9"/>
      <c r="I301" s="9"/>
      <c r="J301" s="9"/>
      <c r="K301" s="9"/>
      <c r="L301" s="9"/>
      <c r="M301" s="9"/>
    </row>
    <row r="302" spans="1:13">
      <c r="A302" s="9"/>
      <c r="B302" s="53"/>
      <c r="C302" s="9"/>
      <c r="D302" s="9"/>
      <c r="E302" s="37"/>
      <c r="F302" s="9"/>
      <c r="G302" s="10"/>
      <c r="H302" s="9"/>
      <c r="I302" s="9"/>
      <c r="J302" s="9"/>
      <c r="K302" s="9"/>
      <c r="L302" s="9"/>
      <c r="M302" s="9"/>
    </row>
    <row r="303" spans="1:13">
      <c r="A303" s="9"/>
      <c r="B303" s="53"/>
      <c r="C303" s="9"/>
      <c r="D303" s="9"/>
      <c r="E303" s="37"/>
      <c r="F303" s="9"/>
      <c r="G303" s="10"/>
      <c r="H303" s="9"/>
      <c r="I303" s="9"/>
      <c r="J303" s="9"/>
      <c r="K303" s="9"/>
      <c r="L303" s="9"/>
      <c r="M303" s="9"/>
    </row>
    <row r="304" spans="1:13">
      <c r="A304" s="9"/>
      <c r="B304" s="53"/>
      <c r="C304" s="9"/>
      <c r="D304" s="9"/>
      <c r="E304" s="37"/>
      <c r="F304" s="9"/>
      <c r="G304" s="10"/>
      <c r="H304" s="9"/>
      <c r="I304" s="9"/>
      <c r="J304" s="9"/>
      <c r="K304" s="9"/>
      <c r="L304" s="9"/>
      <c r="M304" s="9"/>
    </row>
    <row r="305" spans="1:13">
      <c r="A305" s="9"/>
      <c r="B305" s="53"/>
      <c r="C305" s="9"/>
      <c r="D305" s="9"/>
      <c r="E305" s="37"/>
      <c r="F305" s="9"/>
      <c r="G305" s="10"/>
      <c r="H305" s="9"/>
      <c r="I305" s="9"/>
      <c r="J305" s="9"/>
      <c r="K305" s="9"/>
      <c r="L305" s="9"/>
      <c r="M305" s="9"/>
    </row>
    <row r="306" spans="1:13">
      <c r="A306" s="9"/>
      <c r="B306" s="53"/>
      <c r="C306" s="9"/>
      <c r="D306" s="9"/>
      <c r="E306" s="37"/>
      <c r="F306" s="9"/>
      <c r="G306" s="10"/>
      <c r="H306" s="9"/>
      <c r="I306" s="9"/>
      <c r="J306" s="9"/>
      <c r="K306" s="9"/>
      <c r="L306" s="9"/>
      <c r="M306" s="9"/>
    </row>
    <row r="307" spans="1:13">
      <c r="A307" s="9"/>
      <c r="B307" s="53"/>
      <c r="C307" s="9"/>
      <c r="D307" s="9"/>
      <c r="E307" s="37"/>
      <c r="F307" s="9"/>
      <c r="G307" s="10"/>
      <c r="H307" s="9"/>
      <c r="I307" s="9"/>
      <c r="J307" s="9"/>
      <c r="K307" s="9"/>
      <c r="L307" s="9"/>
      <c r="M307" s="9"/>
    </row>
    <row r="308" spans="1:13">
      <c r="A308" s="9"/>
      <c r="B308" s="53"/>
      <c r="C308" s="9"/>
      <c r="D308" s="9"/>
      <c r="E308" s="37"/>
      <c r="F308" s="9"/>
      <c r="G308" s="10"/>
      <c r="H308" s="9"/>
      <c r="I308" s="9"/>
      <c r="J308" s="9"/>
      <c r="K308" s="9"/>
      <c r="L308" s="9"/>
      <c r="M308" s="9"/>
    </row>
    <row r="309" spans="1:13">
      <c r="A309" s="9"/>
      <c r="B309" s="53"/>
      <c r="C309" s="9"/>
      <c r="D309" s="9"/>
      <c r="E309" s="37"/>
      <c r="F309" s="9"/>
      <c r="G309" s="10"/>
      <c r="H309" s="9"/>
      <c r="I309" s="9"/>
      <c r="J309" s="9"/>
      <c r="K309" s="9"/>
      <c r="L309" s="9"/>
      <c r="M309" s="9"/>
    </row>
    <row r="310" spans="1:13">
      <c r="A310" s="9"/>
      <c r="B310" s="53"/>
      <c r="C310" s="9"/>
      <c r="D310" s="9"/>
      <c r="E310" s="37"/>
      <c r="F310" s="9"/>
      <c r="G310" s="10"/>
      <c r="H310" s="9"/>
      <c r="I310" s="9"/>
      <c r="J310" s="9"/>
      <c r="K310" s="9"/>
      <c r="L310" s="9"/>
      <c r="M310" s="9"/>
    </row>
    <row r="311" spans="1:13">
      <c r="A311" s="9"/>
      <c r="B311" s="53"/>
      <c r="C311" s="9"/>
      <c r="D311" s="9"/>
      <c r="E311" s="37"/>
      <c r="F311" s="9"/>
      <c r="G311" s="10"/>
      <c r="H311" s="9"/>
      <c r="I311" s="9"/>
      <c r="J311" s="9"/>
      <c r="K311" s="9"/>
      <c r="L311" s="9"/>
      <c r="M311" s="9"/>
    </row>
  </sheetData>
  <autoFilter ref="A1:G311">
    <filterColumn colId="1"/>
    <filterColumn colId="5" showButton="0"/>
  </autoFilter>
  <mergeCells count="12">
    <mergeCell ref="G7:G8"/>
    <mergeCell ref="C7:C8"/>
    <mergeCell ref="F1:G1"/>
    <mergeCell ref="E2:G2"/>
    <mergeCell ref="A3:H3"/>
    <mergeCell ref="A4:H4"/>
    <mergeCell ref="A5:H5"/>
    <mergeCell ref="A7:A8"/>
    <mergeCell ref="B7:B8"/>
    <mergeCell ref="D7:D8"/>
    <mergeCell ref="E7:E8"/>
    <mergeCell ref="F7:F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6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E137"/>
  <sheetViews>
    <sheetView workbookViewId="0">
      <selection activeCell="B12" sqref="B12"/>
    </sheetView>
  </sheetViews>
  <sheetFormatPr defaultRowHeight="12.75"/>
  <cols>
    <col min="1" max="1" width="11.85546875" style="9" customWidth="1"/>
    <col min="2" max="2" width="62" style="7" customWidth="1"/>
    <col min="3" max="3" width="28.5703125" customWidth="1"/>
  </cols>
  <sheetData>
    <row r="1" spans="1:5" ht="15.75">
      <c r="A1" s="80"/>
      <c r="B1" s="81"/>
      <c r="C1" s="82" t="s">
        <v>266</v>
      </c>
    </row>
    <row r="2" spans="1:5" ht="15.75">
      <c r="A2" s="80"/>
      <c r="B2" s="81"/>
      <c r="C2" s="82" t="s">
        <v>181</v>
      </c>
    </row>
    <row r="3" spans="1:5" ht="31.5">
      <c r="A3" s="80"/>
      <c r="B3" s="81"/>
      <c r="C3" s="126" t="s">
        <v>282</v>
      </c>
    </row>
    <row r="4" spans="1:5" ht="36.75" customHeight="1">
      <c r="A4" s="294" t="s">
        <v>256</v>
      </c>
      <c r="B4" s="294"/>
      <c r="C4" s="294"/>
    </row>
    <row r="5" spans="1:5" s="57" customFormat="1" ht="25.5">
      <c r="A5" s="79" t="s">
        <v>180</v>
      </c>
      <c r="B5" s="78" t="s">
        <v>179</v>
      </c>
      <c r="C5" s="77" t="s">
        <v>178</v>
      </c>
      <c r="D5" s="76"/>
      <c r="E5" s="76"/>
    </row>
    <row r="6" spans="1:5" s="57" customFormat="1">
      <c r="A6" s="67" t="s">
        <v>105</v>
      </c>
      <c r="B6" s="75" t="s">
        <v>177</v>
      </c>
      <c r="C6" s="64">
        <f>C7+C16+C21+C22+C25+C29+C32+C35+C39+C42</f>
        <v>5723.5</v>
      </c>
    </row>
    <row r="7" spans="1:5" s="57" customFormat="1" ht="25.5">
      <c r="A7" s="67" t="s">
        <v>106</v>
      </c>
      <c r="B7" s="66" t="s">
        <v>176</v>
      </c>
      <c r="C7" s="64">
        <f>C8+C9+C12</f>
        <v>2680.9</v>
      </c>
    </row>
    <row r="8" spans="1:5" s="57" customFormat="1" ht="25.5">
      <c r="A8" s="71" t="s">
        <v>118</v>
      </c>
      <c r="B8" s="65" t="s">
        <v>81</v>
      </c>
      <c r="C8" s="70">
        <v>82.3</v>
      </c>
    </row>
    <row r="9" spans="1:5" s="57" customFormat="1">
      <c r="A9" s="71" t="s">
        <v>107</v>
      </c>
      <c r="B9" s="65" t="s">
        <v>45</v>
      </c>
      <c r="C9" s="70">
        <f>C10+C11+C13+C14+C15</f>
        <v>2596.1</v>
      </c>
    </row>
    <row r="10" spans="1:5" s="57" customFormat="1">
      <c r="A10" s="71" t="s">
        <v>108</v>
      </c>
      <c r="B10" s="65" t="s">
        <v>93</v>
      </c>
      <c r="C10" s="70">
        <v>491.9</v>
      </c>
    </row>
    <row r="11" spans="1:5" s="57" customFormat="1" ht="25.5">
      <c r="A11" s="71" t="s">
        <v>109</v>
      </c>
      <c r="B11" s="65" t="s">
        <v>175</v>
      </c>
      <c r="C11" s="70">
        <v>1166.7</v>
      </c>
    </row>
    <row r="12" spans="1:5" s="57" customFormat="1" ht="25.5">
      <c r="A12" s="71" t="s">
        <v>257</v>
      </c>
      <c r="B12" s="74" t="s">
        <v>264</v>
      </c>
      <c r="C12" s="70">
        <v>2.5</v>
      </c>
    </row>
    <row r="13" spans="1:5" s="72" customFormat="1" ht="38.25" hidden="1">
      <c r="A13" s="71" t="s">
        <v>260</v>
      </c>
      <c r="B13" s="74" t="s">
        <v>174</v>
      </c>
      <c r="C13" s="70"/>
    </row>
    <row r="14" spans="1:5" s="72" customFormat="1" hidden="1">
      <c r="A14" s="71" t="s">
        <v>114</v>
      </c>
      <c r="B14" s="65" t="s">
        <v>88</v>
      </c>
      <c r="C14" s="70"/>
    </row>
    <row r="15" spans="1:5" s="57" customFormat="1" ht="25.5">
      <c r="A15" s="71" t="s">
        <v>115</v>
      </c>
      <c r="B15" s="73" t="s">
        <v>173</v>
      </c>
      <c r="C15" s="70">
        <v>937.5</v>
      </c>
    </row>
    <row r="16" spans="1:5" s="57" customFormat="1" ht="25.5">
      <c r="A16" s="67" t="s">
        <v>116</v>
      </c>
      <c r="B16" s="66" t="s">
        <v>189</v>
      </c>
      <c r="C16" s="64">
        <f>C17</f>
        <v>0</v>
      </c>
    </row>
    <row r="17" spans="1:3" s="57" customFormat="1">
      <c r="A17" s="71" t="s">
        <v>117</v>
      </c>
      <c r="B17" s="65" t="s">
        <v>45</v>
      </c>
      <c r="C17" s="64">
        <f>C18</f>
        <v>0</v>
      </c>
    </row>
    <row r="18" spans="1:3" s="57" customFormat="1" ht="16.5" customHeight="1">
      <c r="A18" s="71" t="s">
        <v>172</v>
      </c>
      <c r="B18" s="65" t="s">
        <v>171</v>
      </c>
      <c r="C18" s="70">
        <v>0</v>
      </c>
    </row>
    <row r="19" spans="1:3" s="57" customFormat="1" ht="25.5">
      <c r="A19" s="67" t="s">
        <v>170</v>
      </c>
      <c r="B19" s="66" t="s">
        <v>169</v>
      </c>
      <c r="C19" s="64">
        <f>C20</f>
        <v>0</v>
      </c>
    </row>
    <row r="20" spans="1:3" s="57" customFormat="1">
      <c r="A20" s="71" t="s">
        <v>120</v>
      </c>
      <c r="B20" s="65" t="s">
        <v>45</v>
      </c>
      <c r="C20" s="64">
        <f>C21</f>
        <v>0</v>
      </c>
    </row>
    <row r="21" spans="1:3" s="57" customFormat="1" ht="25.5">
      <c r="A21" s="71" t="s">
        <v>122</v>
      </c>
      <c r="B21" s="69" t="s">
        <v>121</v>
      </c>
      <c r="C21" s="70"/>
    </row>
    <row r="22" spans="1:3" s="57" customFormat="1" ht="25.5">
      <c r="A22" s="67" t="s">
        <v>124</v>
      </c>
      <c r="B22" s="66" t="s">
        <v>168</v>
      </c>
      <c r="C22" s="64">
        <f>C23</f>
        <v>179.7</v>
      </c>
    </row>
    <row r="23" spans="1:3" s="57" customFormat="1">
      <c r="A23" s="62" t="s">
        <v>125</v>
      </c>
      <c r="B23" s="65" t="s">
        <v>45</v>
      </c>
      <c r="C23" s="64">
        <f>C24</f>
        <v>179.7</v>
      </c>
    </row>
    <row r="24" spans="1:3" s="57" customFormat="1" ht="25.5">
      <c r="A24" s="62" t="s">
        <v>126</v>
      </c>
      <c r="B24" s="69" t="s">
        <v>167</v>
      </c>
      <c r="C24" s="60">
        <v>179.7</v>
      </c>
    </row>
    <row r="25" spans="1:3" s="57" customFormat="1" ht="25.5">
      <c r="A25" s="67" t="s">
        <v>130</v>
      </c>
      <c r="B25" s="66" t="s">
        <v>166</v>
      </c>
      <c r="C25" s="64">
        <f>C26</f>
        <v>187.70000000000002</v>
      </c>
    </row>
    <row r="26" spans="1:3" s="57" customFormat="1">
      <c r="A26" s="62" t="s">
        <v>131</v>
      </c>
      <c r="B26" s="65" t="s">
        <v>45</v>
      </c>
      <c r="C26" s="64">
        <f>C27+C28</f>
        <v>187.70000000000002</v>
      </c>
    </row>
    <row r="27" spans="1:3" s="57" customFormat="1" ht="15" customHeight="1">
      <c r="A27" s="62" t="s">
        <v>132</v>
      </c>
      <c r="B27" s="61" t="s">
        <v>165</v>
      </c>
      <c r="C27" s="60">
        <v>150.30000000000001</v>
      </c>
    </row>
    <row r="28" spans="1:3" s="57" customFormat="1">
      <c r="A28" s="62" t="s">
        <v>133</v>
      </c>
      <c r="B28" s="61" t="s">
        <v>164</v>
      </c>
      <c r="C28" s="60">
        <v>37.4</v>
      </c>
    </row>
    <row r="29" spans="1:3" s="57" customFormat="1" ht="25.5">
      <c r="A29" s="67" t="s">
        <v>163</v>
      </c>
      <c r="B29" s="66" t="s">
        <v>162</v>
      </c>
      <c r="C29" s="64">
        <f>C30</f>
        <v>14.9</v>
      </c>
    </row>
    <row r="30" spans="1:3" s="57" customFormat="1">
      <c r="A30" s="62" t="s">
        <v>143</v>
      </c>
      <c r="B30" s="65" t="s">
        <v>45</v>
      </c>
      <c r="C30" s="64">
        <f>C31</f>
        <v>14.9</v>
      </c>
    </row>
    <row r="31" spans="1:3" s="57" customFormat="1" ht="12" customHeight="1">
      <c r="A31" s="62" t="s">
        <v>144</v>
      </c>
      <c r="B31" s="61" t="s">
        <v>161</v>
      </c>
      <c r="C31" s="60">
        <v>14.9</v>
      </c>
    </row>
    <row r="32" spans="1:3" s="57" customFormat="1" ht="25.5" hidden="1">
      <c r="A32" s="67" t="s">
        <v>134</v>
      </c>
      <c r="B32" s="66" t="s">
        <v>160</v>
      </c>
      <c r="C32" s="64">
        <f>C33</f>
        <v>0</v>
      </c>
    </row>
    <row r="33" spans="1:3" s="57" customFormat="1" hidden="1">
      <c r="A33" s="62" t="s">
        <v>135</v>
      </c>
      <c r="B33" s="65" t="s">
        <v>45</v>
      </c>
      <c r="C33" s="64">
        <f>C34</f>
        <v>0</v>
      </c>
    </row>
    <row r="34" spans="1:3" s="57" customFormat="1" hidden="1">
      <c r="A34" s="62" t="s">
        <v>159</v>
      </c>
      <c r="B34" s="61" t="s">
        <v>158</v>
      </c>
      <c r="C34" s="60"/>
    </row>
    <row r="35" spans="1:3" s="57" customFormat="1" ht="25.5">
      <c r="A35" s="67" t="s">
        <v>136</v>
      </c>
      <c r="B35" s="66" t="s">
        <v>157</v>
      </c>
      <c r="C35" s="64">
        <f>C38+C37</f>
        <v>2062.5</v>
      </c>
    </row>
    <row r="36" spans="1:3" s="57" customFormat="1" ht="15" customHeight="1">
      <c r="A36" s="62" t="s">
        <v>137</v>
      </c>
      <c r="B36" s="68" t="s">
        <v>156</v>
      </c>
      <c r="C36" s="60">
        <f>C37</f>
        <v>1586.9</v>
      </c>
    </row>
    <row r="37" spans="1:3" s="57" customFormat="1">
      <c r="A37" s="62" t="s">
        <v>138</v>
      </c>
      <c r="B37" s="65" t="s">
        <v>155</v>
      </c>
      <c r="C37" s="60">
        <v>1586.9</v>
      </c>
    </row>
    <row r="38" spans="1:3" s="57" customFormat="1">
      <c r="A38" s="62" t="s">
        <v>213</v>
      </c>
      <c r="B38" s="65" t="s">
        <v>155</v>
      </c>
      <c r="C38" s="60">
        <v>475.6</v>
      </c>
    </row>
    <row r="39" spans="1:3" s="57" customFormat="1" ht="38.25">
      <c r="A39" s="67" t="s">
        <v>145</v>
      </c>
      <c r="B39" s="66" t="s">
        <v>182</v>
      </c>
      <c r="C39" s="64">
        <f>C40</f>
        <v>0</v>
      </c>
    </row>
    <row r="40" spans="1:3" s="57" customFormat="1">
      <c r="A40" s="62" t="s">
        <v>146</v>
      </c>
      <c r="B40" s="65" t="s">
        <v>45</v>
      </c>
      <c r="C40" s="64">
        <f>C41</f>
        <v>0</v>
      </c>
    </row>
    <row r="41" spans="1:3" s="57" customFormat="1" ht="25.5">
      <c r="A41" s="62" t="s">
        <v>147</v>
      </c>
      <c r="B41" s="83" t="s">
        <v>183</v>
      </c>
      <c r="C41" s="60"/>
    </row>
    <row r="42" spans="1:3" s="57" customFormat="1" ht="15.75">
      <c r="A42" s="62" t="s">
        <v>111</v>
      </c>
      <c r="B42" s="63" t="s">
        <v>110</v>
      </c>
      <c r="C42" s="60">
        <f>C43+C44+C45+C46+C47+C48+C49</f>
        <v>597.79999999999995</v>
      </c>
    </row>
    <row r="43" spans="1:3" s="57" customFormat="1" ht="25.5">
      <c r="A43" s="62" t="s">
        <v>258</v>
      </c>
      <c r="B43" s="61" t="s">
        <v>67</v>
      </c>
      <c r="C43" s="60">
        <v>0.5</v>
      </c>
    </row>
    <row r="44" spans="1:3" s="57" customFormat="1" ht="24" customHeight="1">
      <c r="A44" s="62" t="s">
        <v>259</v>
      </c>
      <c r="B44" s="61" t="s">
        <v>154</v>
      </c>
      <c r="C44" s="60">
        <v>0.5</v>
      </c>
    </row>
    <row r="45" spans="1:3" s="57" customFormat="1" ht="23.25" customHeight="1">
      <c r="A45" s="62" t="s">
        <v>141</v>
      </c>
      <c r="B45" s="61" t="s">
        <v>72</v>
      </c>
      <c r="C45" s="60">
        <v>0.7</v>
      </c>
    </row>
    <row r="46" spans="1:3" s="57" customFormat="1" ht="25.5">
      <c r="A46" s="62" t="s">
        <v>263</v>
      </c>
      <c r="B46" s="61" t="s">
        <v>274</v>
      </c>
      <c r="C46" s="60">
        <v>1.5</v>
      </c>
    </row>
    <row r="47" spans="1:3" s="57" customFormat="1">
      <c r="A47" s="62" t="s">
        <v>153</v>
      </c>
      <c r="B47" s="61" t="s">
        <v>152</v>
      </c>
      <c r="C47" s="60">
        <v>318.5</v>
      </c>
    </row>
    <row r="48" spans="1:3" s="57" customFormat="1">
      <c r="A48" s="62" t="s">
        <v>129</v>
      </c>
      <c r="B48" s="61" t="s">
        <v>49</v>
      </c>
      <c r="C48" s="60">
        <v>266.8</v>
      </c>
    </row>
    <row r="49" spans="1:3" s="57" customFormat="1" ht="13.5" customHeight="1">
      <c r="A49" s="62" t="s">
        <v>262</v>
      </c>
      <c r="B49" s="142" t="s">
        <v>261</v>
      </c>
      <c r="C49" s="60">
        <v>9.3000000000000007</v>
      </c>
    </row>
    <row r="50" spans="1:3" s="57" customFormat="1">
      <c r="A50" s="59"/>
      <c r="B50" s="58"/>
    </row>
    <row r="51" spans="1:3" s="57" customFormat="1">
      <c r="A51" s="59"/>
      <c r="B51" s="58"/>
    </row>
    <row r="52" spans="1:3" s="57" customFormat="1">
      <c r="A52" s="59"/>
      <c r="B52" s="58"/>
    </row>
    <row r="53" spans="1:3" s="57" customFormat="1">
      <c r="A53" s="59"/>
      <c r="B53" s="58"/>
    </row>
    <row r="54" spans="1:3" s="57" customFormat="1">
      <c r="A54" s="59"/>
      <c r="B54" s="58"/>
    </row>
    <row r="55" spans="1:3" s="57" customFormat="1">
      <c r="A55" s="59"/>
      <c r="B55" s="58"/>
    </row>
    <row r="56" spans="1:3" s="57" customFormat="1">
      <c r="A56" s="59"/>
      <c r="B56" s="58"/>
    </row>
    <row r="57" spans="1:3" s="57" customFormat="1">
      <c r="A57" s="59"/>
      <c r="B57" s="58"/>
    </row>
    <row r="58" spans="1:3" s="57" customFormat="1">
      <c r="A58" s="59"/>
      <c r="B58" s="58"/>
    </row>
    <row r="59" spans="1:3" s="57" customFormat="1">
      <c r="A59" s="59"/>
      <c r="B59" s="58"/>
    </row>
    <row r="60" spans="1:3" s="57" customFormat="1">
      <c r="A60" s="59"/>
      <c r="B60" s="58"/>
    </row>
    <row r="61" spans="1:3" s="57" customFormat="1">
      <c r="A61" s="59"/>
      <c r="B61" s="58"/>
    </row>
    <row r="62" spans="1:3" s="57" customFormat="1">
      <c r="A62" s="59"/>
      <c r="B62" s="58"/>
    </row>
    <row r="63" spans="1:3" s="57" customFormat="1">
      <c r="A63" s="59"/>
      <c r="B63" s="58"/>
    </row>
    <row r="64" spans="1:3" s="57" customFormat="1">
      <c r="A64" s="59"/>
      <c r="B64" s="58"/>
    </row>
    <row r="65" spans="1:2" s="57" customFormat="1">
      <c r="A65" s="59"/>
      <c r="B65" s="58"/>
    </row>
    <row r="66" spans="1:2" s="57" customFormat="1">
      <c r="A66" s="59"/>
      <c r="B66" s="58"/>
    </row>
    <row r="67" spans="1:2" s="57" customFormat="1">
      <c r="A67" s="59"/>
      <c r="B67" s="58"/>
    </row>
    <row r="68" spans="1:2" s="57" customFormat="1">
      <c r="A68" s="59"/>
      <c r="B68" s="58"/>
    </row>
    <row r="69" spans="1:2" s="57" customFormat="1">
      <c r="A69" s="59"/>
      <c r="B69" s="58"/>
    </row>
    <row r="70" spans="1:2" s="57" customFormat="1">
      <c r="A70" s="59"/>
      <c r="B70" s="58"/>
    </row>
    <row r="71" spans="1:2" s="57" customFormat="1">
      <c r="A71" s="59"/>
      <c r="B71" s="58"/>
    </row>
    <row r="72" spans="1:2" s="57" customFormat="1">
      <c r="A72" s="59"/>
      <c r="B72" s="58"/>
    </row>
    <row r="73" spans="1:2" s="57" customFormat="1">
      <c r="A73" s="59"/>
      <c r="B73" s="58"/>
    </row>
    <row r="74" spans="1:2" s="57" customFormat="1">
      <c r="A74" s="59"/>
      <c r="B74" s="58"/>
    </row>
    <row r="75" spans="1:2" s="57" customFormat="1">
      <c r="A75" s="59"/>
      <c r="B75" s="58"/>
    </row>
    <row r="76" spans="1:2" s="57" customFormat="1">
      <c r="A76" s="59"/>
      <c r="B76" s="58"/>
    </row>
    <row r="77" spans="1:2" s="57" customFormat="1">
      <c r="A77" s="59"/>
      <c r="B77" s="58"/>
    </row>
    <row r="78" spans="1:2" s="57" customFormat="1">
      <c r="A78" s="59"/>
      <c r="B78" s="58"/>
    </row>
    <row r="79" spans="1:2" s="57" customFormat="1">
      <c r="A79" s="59"/>
      <c r="B79" s="58"/>
    </row>
    <row r="80" spans="1:2" s="57" customFormat="1">
      <c r="A80" s="59"/>
      <c r="B80" s="58"/>
    </row>
    <row r="81" spans="1:2" s="57" customFormat="1">
      <c r="A81" s="59"/>
      <c r="B81" s="58"/>
    </row>
    <row r="82" spans="1:2" s="57" customFormat="1">
      <c r="A82" s="59"/>
      <c r="B82" s="58"/>
    </row>
    <row r="83" spans="1:2" s="57" customFormat="1">
      <c r="A83" s="59"/>
      <c r="B83" s="58"/>
    </row>
    <row r="84" spans="1:2" s="57" customFormat="1">
      <c r="A84" s="59"/>
      <c r="B84" s="58"/>
    </row>
    <row r="85" spans="1:2" s="57" customFormat="1">
      <c r="A85" s="59"/>
      <c r="B85" s="58"/>
    </row>
    <row r="86" spans="1:2" s="57" customFormat="1">
      <c r="A86" s="59"/>
      <c r="B86" s="58"/>
    </row>
    <row r="87" spans="1:2" s="57" customFormat="1">
      <c r="A87" s="59"/>
      <c r="B87" s="58"/>
    </row>
    <row r="88" spans="1:2" s="57" customFormat="1">
      <c r="A88" s="59"/>
      <c r="B88" s="58"/>
    </row>
    <row r="89" spans="1:2" s="57" customFormat="1">
      <c r="A89" s="59"/>
      <c r="B89" s="58"/>
    </row>
    <row r="90" spans="1:2" s="57" customFormat="1">
      <c r="A90" s="59"/>
      <c r="B90" s="58"/>
    </row>
    <row r="91" spans="1:2" s="57" customFormat="1">
      <c r="A91" s="59"/>
      <c r="B91" s="58"/>
    </row>
    <row r="92" spans="1:2" s="57" customFormat="1">
      <c r="A92" s="59"/>
      <c r="B92" s="58"/>
    </row>
    <row r="93" spans="1:2" s="57" customFormat="1">
      <c r="A93" s="59"/>
      <c r="B93" s="58"/>
    </row>
    <row r="94" spans="1:2" s="57" customFormat="1">
      <c r="A94" s="59"/>
      <c r="B94" s="58"/>
    </row>
    <row r="95" spans="1:2" s="57" customFormat="1">
      <c r="A95" s="59"/>
      <c r="B95" s="58"/>
    </row>
    <row r="96" spans="1:2" s="57" customFormat="1">
      <c r="A96" s="59"/>
      <c r="B96" s="58"/>
    </row>
    <row r="97" spans="1:3" s="57" customFormat="1">
      <c r="A97" s="59"/>
      <c r="B97" s="58"/>
    </row>
    <row r="98" spans="1:3" s="57" customFormat="1">
      <c r="A98" s="59"/>
      <c r="B98" s="58"/>
    </row>
    <row r="99" spans="1:3" s="57" customFormat="1">
      <c r="A99" s="59"/>
      <c r="B99" s="58"/>
    </row>
    <row r="100" spans="1:3" s="57" customFormat="1">
      <c r="A100" s="59"/>
      <c r="B100" s="58"/>
    </row>
    <row r="101" spans="1:3" s="57" customFormat="1">
      <c r="A101" s="59"/>
      <c r="B101" s="58"/>
    </row>
    <row r="102" spans="1:3" s="57" customFormat="1">
      <c r="A102" s="59"/>
      <c r="B102" s="58"/>
    </row>
    <row r="103" spans="1:3" s="57" customFormat="1">
      <c r="A103" s="59"/>
      <c r="B103" s="58"/>
    </row>
    <row r="104" spans="1:3" s="57" customFormat="1">
      <c r="A104" s="59"/>
      <c r="B104" s="58"/>
    </row>
    <row r="105" spans="1:3" s="57" customFormat="1">
      <c r="A105" s="59"/>
      <c r="B105" s="58"/>
    </row>
    <row r="106" spans="1:3" s="57" customFormat="1">
      <c r="A106" s="59"/>
      <c r="B106" s="58"/>
    </row>
    <row r="107" spans="1:3" s="57" customFormat="1">
      <c r="A107" s="59"/>
      <c r="B107" s="58"/>
    </row>
    <row r="108" spans="1:3">
      <c r="A108" s="59"/>
      <c r="B108" s="58"/>
      <c r="C108" s="57"/>
    </row>
    <row r="109" spans="1:3">
      <c r="A109" s="59"/>
      <c r="B109" s="58"/>
      <c r="C109" s="57"/>
    </row>
    <row r="110" spans="1:3">
      <c r="A110" s="59"/>
      <c r="B110" s="58"/>
      <c r="C110" s="57"/>
    </row>
    <row r="111" spans="1:3">
      <c r="A111" s="59"/>
      <c r="B111" s="58"/>
      <c r="C111" s="57"/>
    </row>
    <row r="112" spans="1:3">
      <c r="A112" s="59"/>
      <c r="B112" s="58"/>
      <c r="C112" s="57"/>
    </row>
    <row r="113" spans="1:3">
      <c r="A113" s="59"/>
      <c r="B113" s="58"/>
      <c r="C113" s="57"/>
    </row>
    <row r="114" spans="1:3">
      <c r="A114" s="59"/>
      <c r="B114" s="58"/>
      <c r="C114" s="57"/>
    </row>
    <row r="115" spans="1:3">
      <c r="A115" s="59"/>
      <c r="B115" s="58"/>
      <c r="C115" s="57"/>
    </row>
    <row r="116" spans="1:3">
      <c r="A116" s="59"/>
      <c r="B116" s="58"/>
      <c r="C116" s="57"/>
    </row>
    <row r="117" spans="1:3">
      <c r="A117" s="59"/>
      <c r="B117" s="58"/>
      <c r="C117" s="57"/>
    </row>
    <row r="118" spans="1:3">
      <c r="A118" s="59"/>
      <c r="B118" s="58"/>
      <c r="C118" s="57"/>
    </row>
    <row r="119" spans="1:3">
      <c r="A119" s="59"/>
      <c r="B119" s="58"/>
      <c r="C119" s="57"/>
    </row>
    <row r="120" spans="1:3">
      <c r="A120" s="59"/>
      <c r="B120" s="58"/>
      <c r="C120" s="57"/>
    </row>
    <row r="121" spans="1:3">
      <c r="A121" s="59"/>
      <c r="B121" s="58"/>
      <c r="C121" s="57"/>
    </row>
    <row r="122" spans="1:3">
      <c r="A122" s="59"/>
      <c r="B122" s="58"/>
      <c r="C122" s="57"/>
    </row>
    <row r="123" spans="1:3">
      <c r="A123" s="59"/>
      <c r="B123" s="58"/>
      <c r="C123" s="57"/>
    </row>
    <row r="124" spans="1:3">
      <c r="A124" s="59"/>
      <c r="B124" s="58"/>
      <c r="C124" s="57"/>
    </row>
    <row r="125" spans="1:3">
      <c r="A125" s="59"/>
      <c r="B125" s="58"/>
      <c r="C125" s="57"/>
    </row>
    <row r="126" spans="1:3">
      <c r="A126" s="59"/>
      <c r="B126" s="58"/>
      <c r="C126" s="57"/>
    </row>
    <row r="127" spans="1:3">
      <c r="A127" s="59"/>
      <c r="B127" s="58"/>
      <c r="C127" s="57"/>
    </row>
    <row r="128" spans="1:3">
      <c r="A128" s="59"/>
      <c r="B128" s="58"/>
      <c r="C128" s="57"/>
    </row>
    <row r="129" spans="1:3">
      <c r="A129" s="59"/>
      <c r="B129" s="58"/>
      <c r="C129" s="57"/>
    </row>
    <row r="130" spans="1:3">
      <c r="A130" s="59"/>
      <c r="B130" s="58"/>
      <c r="C130" s="57"/>
    </row>
    <row r="131" spans="1:3">
      <c r="A131" s="59"/>
      <c r="B131" s="58"/>
      <c r="C131" s="57"/>
    </row>
    <row r="132" spans="1:3">
      <c r="A132" s="59"/>
      <c r="B132" s="58"/>
      <c r="C132" s="57"/>
    </row>
    <row r="133" spans="1:3">
      <c r="A133" s="59"/>
      <c r="B133" s="58"/>
      <c r="C133" s="57"/>
    </row>
    <row r="134" spans="1:3">
      <c r="A134" s="59"/>
      <c r="B134" s="58"/>
      <c r="C134" s="57"/>
    </row>
    <row r="135" spans="1:3">
      <c r="A135" s="59"/>
      <c r="B135" s="58"/>
      <c r="C135" s="57"/>
    </row>
    <row r="136" spans="1:3">
      <c r="A136" s="59"/>
      <c r="B136" s="58"/>
      <c r="C136" s="57"/>
    </row>
    <row r="137" spans="1:3">
      <c r="A137" s="59"/>
      <c r="B137" s="58"/>
      <c r="C137" s="57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1">
      <formula1>50</formula1>
    </dataValidation>
  </dataValidations>
  <pageMargins left="0.19685039370078741" right="0.19685039370078741" top="0.19685039370078741" bottom="0.19685039370078741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C18"/>
  <sheetViews>
    <sheetView tabSelected="1" workbookViewId="0">
      <selection activeCell="A15" sqref="A15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3"/>
      <c r="B1" s="295" t="s">
        <v>267</v>
      </c>
      <c r="C1" s="295"/>
    </row>
    <row r="2" spans="1:3" ht="15" customHeight="1">
      <c r="A2" s="3"/>
      <c r="B2" s="296" t="s">
        <v>151</v>
      </c>
      <c r="C2" s="296"/>
    </row>
    <row r="3" spans="1:3" ht="17.25" customHeight="1">
      <c r="A3" s="3"/>
      <c r="B3" s="299" t="s">
        <v>283</v>
      </c>
      <c r="C3" s="299"/>
    </row>
    <row r="4" spans="1:3" ht="15.75">
      <c r="A4" s="297"/>
      <c r="B4" s="297"/>
      <c r="C4" s="297"/>
    </row>
    <row r="5" spans="1:3" ht="15.75">
      <c r="A5" s="3"/>
      <c r="B5" s="2"/>
      <c r="C5" s="3"/>
    </row>
    <row r="6" spans="1:3" ht="30.75" customHeight="1">
      <c r="A6" s="298" t="s">
        <v>253</v>
      </c>
      <c r="B6" s="298"/>
      <c r="C6" s="298"/>
    </row>
    <row r="7" spans="1:3">
      <c r="A7" s="3"/>
      <c r="B7" s="3"/>
      <c r="C7" s="3"/>
    </row>
    <row r="8" spans="1:3" ht="30">
      <c r="A8" s="4" t="s">
        <v>24</v>
      </c>
      <c r="B8" s="4" t="s">
        <v>25</v>
      </c>
      <c r="C8" s="5" t="s">
        <v>26</v>
      </c>
    </row>
    <row r="9" spans="1:3" ht="32.25" customHeight="1">
      <c r="A9" s="123" t="s">
        <v>27</v>
      </c>
      <c r="B9" s="124" t="s">
        <v>186</v>
      </c>
      <c r="C9" s="125">
        <f>C10</f>
        <v>67.300000000000182</v>
      </c>
    </row>
    <row r="10" spans="1:3" ht="31.5" customHeight="1">
      <c r="A10" s="6" t="s">
        <v>250</v>
      </c>
      <c r="B10" s="101" t="s">
        <v>28</v>
      </c>
      <c r="C10" s="116">
        <f>C18-C14</f>
        <v>67.300000000000182</v>
      </c>
    </row>
    <row r="11" spans="1:3" ht="22.5" customHeight="1">
      <c r="A11" s="6" t="s">
        <v>29</v>
      </c>
      <c r="B11" s="56" t="s">
        <v>30</v>
      </c>
      <c r="C11" s="116">
        <f>C12</f>
        <v>5100</v>
      </c>
    </row>
    <row r="12" spans="1:3" ht="19.5" customHeight="1">
      <c r="A12" s="6" t="s">
        <v>31</v>
      </c>
      <c r="B12" s="56" t="s">
        <v>185</v>
      </c>
      <c r="C12" s="116">
        <f>C13</f>
        <v>5100</v>
      </c>
    </row>
    <row r="13" spans="1:3" ht="30.75" customHeight="1">
      <c r="A13" s="6" t="s">
        <v>32</v>
      </c>
      <c r="B13" s="56" t="s">
        <v>33</v>
      </c>
      <c r="C13" s="116">
        <f>C14</f>
        <v>5100</v>
      </c>
    </row>
    <row r="14" spans="1:3" ht="39" customHeight="1">
      <c r="A14" s="117" t="s">
        <v>187</v>
      </c>
      <c r="B14" s="118" t="s">
        <v>34</v>
      </c>
      <c r="C14" s="119">
        <v>5100</v>
      </c>
    </row>
    <row r="15" spans="1:3" ht="17.25" customHeight="1">
      <c r="A15" s="6" t="s">
        <v>35</v>
      </c>
      <c r="B15" s="56" t="s">
        <v>184</v>
      </c>
      <c r="C15" s="116">
        <f>C16</f>
        <v>5167.3</v>
      </c>
    </row>
    <row r="16" spans="1:3" ht="31.5" customHeight="1">
      <c r="A16" s="6" t="s">
        <v>36</v>
      </c>
      <c r="B16" s="56" t="s">
        <v>37</v>
      </c>
      <c r="C16" s="116">
        <f>C17</f>
        <v>5167.3</v>
      </c>
    </row>
    <row r="17" spans="1:3" ht="34.5" customHeight="1">
      <c r="A17" s="6" t="s">
        <v>38</v>
      </c>
      <c r="B17" s="56" t="s">
        <v>39</v>
      </c>
      <c r="C17" s="116">
        <f>C18</f>
        <v>5167.3</v>
      </c>
    </row>
    <row r="18" spans="1:3" ht="30" customHeight="1">
      <c r="A18" s="120" t="s">
        <v>188</v>
      </c>
      <c r="B18" s="121" t="s">
        <v>40</v>
      </c>
      <c r="C18" s="122">
        <v>5167.3</v>
      </c>
    </row>
  </sheetData>
  <mergeCells count="5">
    <mergeCell ref="B1:C1"/>
    <mergeCell ref="B2:C2"/>
    <mergeCell ref="A4:C4"/>
    <mergeCell ref="A6:C6"/>
    <mergeCell ref="B3:C3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П№5 (2018) </vt:lpstr>
      <vt:lpstr>П№7 (2018)</vt:lpstr>
      <vt:lpstr>П№9 (2018)</vt:lpstr>
      <vt:lpstr>П№11 (2018)</vt:lpstr>
      <vt:lpstr>П№13 (2018)</vt:lpstr>
      <vt:lpstr>'П№5 (2018)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2018-12-26T08:03:02Z</cp:lastPrinted>
  <dcterms:created xsi:type="dcterms:W3CDTF">2015-11-10T12:37:08Z</dcterms:created>
  <dcterms:modified xsi:type="dcterms:W3CDTF">2018-12-26T08:10:11Z</dcterms:modified>
</cp:coreProperties>
</file>