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activeTab="4"/>
  </bookViews>
  <sheets>
    <sheet name="П№5 (2023" sheetId="9" r:id="rId1"/>
    <sheet name="П№7 (2023)" sheetId="10" r:id="rId2"/>
    <sheet name="П№9 (2023)" sheetId="11" r:id="rId3"/>
    <sheet name="П№11 (2023)" sheetId="5" r:id="rId4"/>
    <sheet name="П№13 (2023)" sheetId="19" r:id="rId5"/>
    <sheet name="Лист1" sheetId="24" r:id="rId6"/>
  </sheets>
  <definedNames>
    <definedName name="_xlnm._FilterDatabase" localSheetId="0" hidden="1">'П№5 (2023'!$D$1:$D$209</definedName>
    <definedName name="_xlnm._FilterDatabase" localSheetId="1" hidden="1">'П№7 (2023)'!$A$1:$G$201</definedName>
    <definedName name="_xlnm._FilterDatabase" localSheetId="2" hidden="1">'П№9 (2023)'!$B$1:$B$85</definedName>
    <definedName name="bbi1iepey541b3erm5gspvzrtk" localSheetId="4">#REF!</definedName>
    <definedName name="bbi1iepey541b3erm5gspvzrtk" localSheetId="1">#REF!</definedName>
    <definedName name="bbi1iepey541b3erm5gspvzrtk">#REF!</definedName>
    <definedName name="eaho2ejrtdbq5dbiou1fruoidk" localSheetId="4">#REF!</definedName>
    <definedName name="eaho2ejrtdbq5dbiou1fruoidk" localSheetId="1">#REF!</definedName>
    <definedName name="eaho2ejrtdbq5dbiou1fruoidk">#REF!</definedName>
    <definedName name="frupzostrx2engzlq5coj1izgc" localSheetId="4">#REF!</definedName>
    <definedName name="frupzostrx2engzlq5coj1izgc" localSheetId="1">#REF!</definedName>
    <definedName name="frupzostrx2engzlq5coj1izgc">#REF!</definedName>
    <definedName name="hxw0shfsad1bl0w3rcqndiwdqc" localSheetId="4">#REF!</definedName>
    <definedName name="hxw0shfsad1bl0w3rcqndiwdqc" localSheetId="1">#REF!</definedName>
    <definedName name="hxw0shfsad1bl0w3rcqndiwdqc">#REF!</definedName>
    <definedName name="idhebtridp4g55tiidmllpbcck" localSheetId="4">#REF!</definedName>
    <definedName name="idhebtridp4g55tiidmllpbcck" localSheetId="1">#REF!</definedName>
    <definedName name="idhebtridp4g55tiidmllpbcck">#REF!</definedName>
    <definedName name="ilgrxtqehl5ojfb14epb1v0vpk" localSheetId="4">#REF!</definedName>
    <definedName name="ilgrxtqehl5ojfb14epb1v0vpk" localSheetId="1">#REF!</definedName>
    <definedName name="ilgrxtqehl5ojfb14epb1v0vpk">#REF!</definedName>
    <definedName name="iukfigxpatbnff5s3qskal4gtw" localSheetId="4">#REF!</definedName>
    <definedName name="iukfigxpatbnff5s3qskal4gtw" localSheetId="1">#REF!</definedName>
    <definedName name="iukfigxpatbnff5s3qskal4gtw">#REF!</definedName>
    <definedName name="jmacmxvbgdblzh0tvh4m0gadvc" localSheetId="4">#REF!</definedName>
    <definedName name="jmacmxvbgdblzh0tvh4m0gadvc" localSheetId="1">#REF!</definedName>
    <definedName name="jmacmxvbgdblzh0tvh4m0gadvc">#REF!</definedName>
    <definedName name="miceqmminp2t5fkvq3dcp5azms" localSheetId="4">#REF!</definedName>
    <definedName name="miceqmminp2t5fkvq3dcp5azms" localSheetId="1">#REF!</definedName>
    <definedName name="miceqmminp2t5fkvq3dcp5azms">#REF!</definedName>
    <definedName name="muebv3fbrh0nbhfkcvkdiuichg" localSheetId="4">#REF!</definedName>
    <definedName name="muebv3fbrh0nbhfkcvkdiuichg" localSheetId="1">#REF!</definedName>
    <definedName name="muebv3fbrh0nbhfkcvkdiuichg">#REF!</definedName>
    <definedName name="oishsvraxpbc3jz3kk3m5zcwm0" localSheetId="4">#REF!</definedName>
    <definedName name="oishsvraxpbc3jz3kk3m5zcwm0" localSheetId="1">#REF!</definedName>
    <definedName name="oishsvraxpbc3jz3kk3m5zcwm0">#REF!</definedName>
    <definedName name="pf4ktio2ct2wb5lic4d0ij22zg" localSheetId="4">#REF!</definedName>
    <definedName name="pf4ktio2ct2wb5lic4d0ij22zg" localSheetId="1">#REF!</definedName>
    <definedName name="pf4ktio2ct2wb5lic4d0ij22zg">#REF!</definedName>
    <definedName name="qhgcjeqs4xbh5af0b0knrgslds" localSheetId="4">#REF!</definedName>
    <definedName name="qhgcjeqs4xbh5af0b0knrgslds" localSheetId="1">#REF!</definedName>
    <definedName name="qhgcjeqs4xbh5af0b0knrgslds">#REF!</definedName>
    <definedName name="qm1r2zbyvxaabczgs5nd53xmq4" localSheetId="4">#REF!</definedName>
    <definedName name="qm1r2zbyvxaabczgs5nd53xmq4" localSheetId="1">#REF!</definedName>
    <definedName name="qm1r2zbyvxaabczgs5nd53xmq4">#REF!</definedName>
    <definedName name="qunp1nijp1aaxbgswizf0lz200" localSheetId="4">#REF!</definedName>
    <definedName name="qunp1nijp1aaxbgswizf0lz200" localSheetId="1">#REF!</definedName>
    <definedName name="qunp1nijp1aaxbgswizf0lz200">#REF!</definedName>
    <definedName name="rcn525ywmx4pde1kn3aevp0dfk" localSheetId="4">#REF!</definedName>
    <definedName name="rcn525ywmx4pde1kn3aevp0dfk" localSheetId="1">#REF!</definedName>
    <definedName name="rcn525ywmx4pde1kn3aevp0dfk">#REF!</definedName>
    <definedName name="swpjxblu3dbu33cqzchc5hkk0w" localSheetId="4">#REF!</definedName>
    <definedName name="swpjxblu3dbu33cqzchc5hkk0w" localSheetId="1">#REF!</definedName>
    <definedName name="swpjxblu3dbu33cqzchc5hkk0w">#REF!</definedName>
    <definedName name="syjdhdk35p4nh3cjfxnviauzls" localSheetId="4">#REF!</definedName>
    <definedName name="syjdhdk35p4nh3cjfxnviauzls" localSheetId="1">#REF!</definedName>
    <definedName name="syjdhdk35p4nh3cjfxnviauzls">#REF!</definedName>
    <definedName name="t1iocfpqd13el1y2ekxnfpwstw" localSheetId="4">#REF!</definedName>
    <definedName name="t1iocfpqd13el1y2ekxnfpwstw" localSheetId="1">#REF!</definedName>
    <definedName name="t1iocfpqd13el1y2ekxnfpwstw">#REF!</definedName>
    <definedName name="tqwxsrwtrd3p34nrtmvfunozag" localSheetId="4">#REF!</definedName>
    <definedName name="tqwxsrwtrd3p34nrtmvfunozag" localSheetId="1">#REF!</definedName>
    <definedName name="tqwxsrwtrd3p34nrtmvfunozag">#REF!</definedName>
    <definedName name="u1m5vran2x1y11qx5xfu2j4tz4" localSheetId="4">#REF!</definedName>
    <definedName name="u1m5vran2x1y11qx5xfu2j4tz4" localSheetId="1">#REF!</definedName>
    <definedName name="u1m5vran2x1y11qx5xfu2j4tz4">#REF!</definedName>
    <definedName name="ua41amkhph5c1h53xxk2wbxxpk" localSheetId="4">#REF!</definedName>
    <definedName name="ua41amkhph5c1h53xxk2wbxxpk" localSheetId="1">#REF!</definedName>
    <definedName name="ua41amkhph5c1h53xxk2wbxxpk">#REF!</definedName>
    <definedName name="vm2ikyzfyl3c3f2vbofwexhk2c" localSheetId="4">#REF!</definedName>
    <definedName name="vm2ikyzfyl3c3f2vbofwexhk2c" localSheetId="1">#REF!</definedName>
    <definedName name="vm2ikyzfyl3c3f2vbofwexhk2c">#REF!</definedName>
    <definedName name="w1nehiloq13fdfxu13klcaopgw" localSheetId="4">#REF!</definedName>
    <definedName name="w1nehiloq13fdfxu13klcaopgw" localSheetId="1">#REF!</definedName>
    <definedName name="w1nehiloq13fdfxu13klcaopgw">#REF!</definedName>
    <definedName name="whvhn4kg25bcn2skpkb3bqydz4" localSheetId="4">#REF!</definedName>
    <definedName name="whvhn4kg25bcn2skpkb3bqydz4" localSheetId="1">#REF!</definedName>
    <definedName name="whvhn4kg25bcn2skpkb3bqydz4">#REF!</definedName>
    <definedName name="wqazcjs4o12a5adpyzuqhb5cko" localSheetId="4">#REF!</definedName>
    <definedName name="wqazcjs4o12a5adpyzuqhb5cko" localSheetId="1">#REF!</definedName>
    <definedName name="wqazcjs4o12a5adpyzuqhb5cko">#REF!</definedName>
    <definedName name="x50bwhcspt2rtgjg0vg0hfk2ns" localSheetId="4">#REF!</definedName>
    <definedName name="x50bwhcspt2rtgjg0vg0hfk2ns" localSheetId="1">#REF!</definedName>
    <definedName name="x50bwhcspt2rtgjg0vg0hfk2ns">#REF!</definedName>
    <definedName name="xfiudkw3z5aq3govpiyzsxyki0" localSheetId="4">#REF!</definedName>
    <definedName name="xfiudkw3z5aq3govpiyzsxyki0" localSheetId="1">#REF!</definedName>
    <definedName name="xfiudkw3z5aq3govpiyzsxyki0">#REF!</definedName>
    <definedName name="_xlnm.Print_Area" localSheetId="0">'П№5 (2023'!$A$1:$F$140</definedName>
  </definedNames>
  <calcPr calcId="144525"/>
</workbook>
</file>

<file path=xl/calcChain.xml><?xml version="1.0" encoding="utf-8"?>
<calcChain xmlns="http://schemas.openxmlformats.org/spreadsheetml/2006/main">
  <c r="G134" i="10" l="1"/>
  <c r="G133" i="10" s="1"/>
  <c r="G132" i="10" s="1"/>
  <c r="G128" i="10"/>
  <c r="G127" i="10" s="1"/>
  <c r="G123" i="10"/>
  <c r="G122" i="10" s="1"/>
  <c r="G120" i="10"/>
  <c r="G119" i="10" s="1"/>
  <c r="G117" i="10"/>
  <c r="G115" i="10"/>
  <c r="G114" i="10"/>
  <c r="G113" i="10" s="1"/>
  <c r="G112" i="10" s="1"/>
  <c r="G110" i="10"/>
  <c r="G108" i="10"/>
  <c r="G103" i="10"/>
  <c r="G101" i="10"/>
  <c r="G94" i="10"/>
  <c r="G91" i="10"/>
  <c r="G90" i="10" s="1"/>
  <c r="G89" i="10" s="1"/>
  <c r="G88" i="10" s="1"/>
  <c r="G87" i="10" s="1"/>
  <c r="G82" i="10"/>
  <c r="G81" i="10" s="1"/>
  <c r="G80" i="10" s="1"/>
  <c r="G78" i="10"/>
  <c r="G77" i="10" s="1"/>
  <c r="G75" i="10"/>
  <c r="G73" i="10"/>
  <c r="G71" i="10"/>
  <c r="G70" i="10" s="1"/>
  <c r="G67" i="10"/>
  <c r="G66" i="10" s="1"/>
  <c r="G64" i="10"/>
  <c r="G63" i="10"/>
  <c r="G61" i="10"/>
  <c r="G60" i="10" s="1"/>
  <c r="G55" i="10"/>
  <c r="G53" i="10"/>
  <c r="G47" i="10"/>
  <c r="G46" i="10" s="1"/>
  <c r="G45" i="10" s="1"/>
  <c r="G44" i="10" s="1"/>
  <c r="G40" i="10"/>
  <c r="G39" i="10" s="1"/>
  <c r="G35" i="10"/>
  <c r="G34" i="10" s="1"/>
  <c r="G33" i="10" s="1"/>
  <c r="G31" i="10"/>
  <c r="G30" i="10" s="1"/>
  <c r="G29" i="10" s="1"/>
  <c r="G28" i="10" s="1"/>
  <c r="G26" i="10"/>
  <c r="G25" i="10" s="1"/>
  <c r="G24" i="10" s="1"/>
  <c r="G23" i="10" s="1"/>
  <c r="G18" i="10"/>
  <c r="G17" i="10" s="1"/>
  <c r="G16" i="10" s="1"/>
  <c r="G15" i="10" s="1"/>
  <c r="G13" i="10"/>
  <c r="G12" i="10" s="1"/>
  <c r="G11" i="10" s="1"/>
  <c r="G10" i="10"/>
  <c r="F111" i="9"/>
  <c r="C7" i="11"/>
  <c r="F56" i="9"/>
  <c r="F54" i="9" s="1"/>
  <c r="F53" i="9" s="1"/>
  <c r="F41" i="9"/>
  <c r="F40" i="9" s="1"/>
  <c r="F39" i="9" s="1"/>
  <c r="F11" i="9"/>
  <c r="F14" i="9"/>
  <c r="F13" i="9" s="1"/>
  <c r="F12" i="9" s="1"/>
  <c r="F19" i="9"/>
  <c r="F18" i="9" s="1"/>
  <c r="F17" i="9" s="1"/>
  <c r="F16" i="9" s="1"/>
  <c r="F27" i="9"/>
  <c r="F26" i="9" s="1"/>
  <c r="F25" i="9" s="1"/>
  <c r="F24" i="9" s="1"/>
  <c r="F32" i="9"/>
  <c r="F31" i="9" s="1"/>
  <c r="F30" i="9" s="1"/>
  <c r="F29" i="9" s="1"/>
  <c r="F36" i="9"/>
  <c r="F35" i="9" s="1"/>
  <c r="F34" i="9" s="1"/>
  <c r="F48" i="9"/>
  <c r="F47" i="9" s="1"/>
  <c r="F46" i="9" s="1"/>
  <c r="F45" i="9" s="1"/>
  <c r="F62" i="9"/>
  <c r="F61" i="9" s="1"/>
  <c r="F65" i="9"/>
  <c r="F64" i="9" s="1"/>
  <c r="F68" i="9"/>
  <c r="F67" i="9" s="1"/>
  <c r="F72" i="9"/>
  <c r="F74" i="9"/>
  <c r="F76" i="9"/>
  <c r="F79" i="9"/>
  <c r="F78" i="9" s="1"/>
  <c r="F83" i="9"/>
  <c r="F82" i="9" s="1"/>
  <c r="F81" i="9" s="1"/>
  <c r="F92" i="9"/>
  <c r="F95" i="9"/>
  <c r="F102" i="9"/>
  <c r="F104" i="9"/>
  <c r="F109" i="9"/>
  <c r="F116" i="9"/>
  <c r="F118" i="9"/>
  <c r="F121" i="9"/>
  <c r="F120" i="9" s="1"/>
  <c r="F124" i="9"/>
  <c r="F123" i="9" s="1"/>
  <c r="F129" i="9"/>
  <c r="F128" i="9" s="1"/>
  <c r="F135" i="9"/>
  <c r="F134" i="9" s="1"/>
  <c r="F133" i="9" s="1"/>
  <c r="F139" i="9"/>
  <c r="F138" i="9" s="1"/>
  <c r="F137" i="9" s="1"/>
  <c r="G59" i="10" l="1"/>
  <c r="G58" i="10" s="1"/>
  <c r="G121" i="10"/>
  <c r="G52" i="10"/>
  <c r="G51" i="10" s="1"/>
  <c r="G50" i="10" s="1"/>
  <c r="G100" i="10"/>
  <c r="G99" i="10" s="1"/>
  <c r="G98" i="10" s="1"/>
  <c r="G97" i="10" s="1"/>
  <c r="G86" i="10" s="1"/>
  <c r="G107" i="10"/>
  <c r="G106" i="10" s="1"/>
  <c r="G105" i="10" s="1"/>
  <c r="G37" i="10"/>
  <c r="G9" i="10" s="1"/>
  <c r="G38" i="10"/>
  <c r="G69" i="10"/>
  <c r="G57" i="10" s="1"/>
  <c r="F91" i="9"/>
  <c r="F90" i="9" s="1"/>
  <c r="F89" i="9" s="1"/>
  <c r="F88" i="9" s="1"/>
  <c r="F101" i="9"/>
  <c r="F100" i="9" s="1"/>
  <c r="F99" i="9" s="1"/>
  <c r="F98" i="9" s="1"/>
  <c r="F52" i="9"/>
  <c r="F51" i="9" s="1"/>
  <c r="F122" i="9"/>
  <c r="F71" i="9"/>
  <c r="F70" i="9" s="1"/>
  <c r="F115" i="9"/>
  <c r="F114" i="9" s="1"/>
  <c r="F113" i="9" s="1"/>
  <c r="F108" i="9"/>
  <c r="F107" i="9" s="1"/>
  <c r="F106" i="9" s="1"/>
  <c r="F132" i="9"/>
  <c r="F60" i="9"/>
  <c r="F59" i="9" s="1"/>
  <c r="F38" i="9"/>
  <c r="F10" i="9" s="1"/>
  <c r="F58" i="9" l="1"/>
  <c r="F87" i="9"/>
  <c r="C35" i="11"/>
  <c r="C32" i="11"/>
  <c r="C30" i="11"/>
  <c r="C27" i="11"/>
  <c r="C23" i="11"/>
  <c r="C21" i="11"/>
  <c r="C17" i="11"/>
  <c r="F9" i="9" l="1"/>
  <c r="G138" i="10"/>
  <c r="G137" i="10" s="1"/>
  <c r="G136" i="10" s="1"/>
  <c r="G131" i="10" s="1"/>
  <c r="G8" i="10" s="1"/>
  <c r="C13" i="5" l="1"/>
  <c r="C17" i="5" l="1"/>
  <c r="E11" i="19" l="1"/>
  <c r="C16" i="5" l="1"/>
  <c r="C15" i="5" s="1"/>
  <c r="C12" i="5"/>
  <c r="C11" i="5" s="1"/>
  <c r="C10" i="5"/>
  <c r="C9" i="5" s="1"/>
  <c r="C37" i="11"/>
  <c r="C6" i="11" l="1"/>
</calcChain>
</file>

<file path=xl/sharedStrings.xml><?xml version="1.0" encoding="utf-8"?>
<sst xmlns="http://schemas.openxmlformats.org/spreadsheetml/2006/main" count="1474" uniqueCount="234">
  <si>
    <t>Наименование</t>
  </si>
  <si>
    <t>000</t>
  </si>
  <si>
    <t>00</t>
  </si>
  <si>
    <t>01</t>
  </si>
  <si>
    <t>110</t>
  </si>
  <si>
    <t>03</t>
  </si>
  <si>
    <t>06</t>
  </si>
  <si>
    <t>10</t>
  </si>
  <si>
    <t>08</t>
  </si>
  <si>
    <t>11</t>
  </si>
  <si>
    <t>120</t>
  </si>
  <si>
    <t>13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</si>
  <si>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</si>
  <si>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</si>
  <si>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</si>
  <si>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</si>
  <si>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</si>
  <si>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</si>
  <si>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</si>
  <si>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</si>
  <si>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</si>
  <si>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</si>
  <si>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</si>
  <si>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</si>
  <si>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</si>
  <si>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</si>
  <si>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</si>
  <si>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</si>
  <si>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</si>
  <si>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</si>
  <si>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</si>
  <si>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</si>
  <si>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04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</si>
  <si>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</si>
  <si>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</si>
  <si>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</si>
  <si>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</si>
  <si>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</si>
  <si>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</si>
  <si>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</si>
  <si>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</si>
  <si>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</si>
  <si>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</si>
  <si>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</si>
  <si>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</si>
  <si>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</si>
  <si>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</si>
  <si>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</si>
  <si>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</si>
  <si>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</si>
  <si>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</si>
  <si>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</si>
  <si>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</si>
  <si>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</si>
  <si>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</si>
  <si>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</si>
  <si>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</si>
  <si>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</si>
  <si>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</si>
  <si>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</si>
  <si>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</si>
  <si>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</si>
  <si>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</si>
  <si>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</si>
  <si>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</si>
  <si>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</si>
  <si>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</si>
  <si>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</si>
  <si>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</si>
  <si>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</si>
  <si>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</si>
  <si>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</si>
  <si>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</si>
  <si>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</si>
  <si>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</si>
  <si>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</si>
  <si>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</si>
  <si>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</si>
  <si>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</si>
  <si>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</si>
  <si>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</si>
  <si>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</si>
  <si>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</si>
  <si>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</si>
  <si>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</si>
  <si>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</si>
  <si>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</si>
  <si>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</si>
  <si>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</si>
  <si>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</si>
  <si>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</si>
  <si>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</si>
  <si>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</si>
  <si>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</si>
  <si>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</si>
  <si>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</si>
  <si>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</si>
  <si>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</si>
  <si>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</si>
  <si>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Мероприятия по пожарной безопасности на территории сельского поселения</t>
  </si>
  <si>
    <t>0300070010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</si>
  <si>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</si>
  <si>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</si>
  <si>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</si>
  <si>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</si>
  <si>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</si>
  <si>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</si>
  <si>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</si>
  <si>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</si>
  <si>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</si>
  <si>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</si>
  <si>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</si>
  <si>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</si>
  <si>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</si>
  <si>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</si>
  <si>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</si>
  <si>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</si>
  <si>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</si>
  <si>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</si>
  <si>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</si>
  <si>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</si>
  <si>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</si>
  <si>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</si>
  <si>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</si>
  <si>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</si>
  <si>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</si>
  <si>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</si>
  <si>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</si>
  <si>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</si>
  <si>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</si>
  <si>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</si>
  <si>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</si>
  <si>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</si>
  <si>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</si>
  <si>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</si>
  <si>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</si>
  <si>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</si>
  <si>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</si>
  <si>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</si>
  <si>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</si>
  <si>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</si>
  <si>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</si>
  <si>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</si>
  <si>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</si>
  <si>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</si>
  <si>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</si>
  <si>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 xml:space="preserve">Изменение остатков средств на счетах по учету средств бюджета 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</si>
  <si>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</si>
  <si>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</si>
  <si>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</si>
  <si>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</si>
  <si>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</si>
  <si>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</si>
  <si>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</si>
  <si>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</si>
  <si>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</si>
  <si>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</si>
  <si>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Приложение № 13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</si>
  <si>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</si>
  <si>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</si>
  <si>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</si>
  <si>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</si>
  <si>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</si>
  <si>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</si>
  <si>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</si>
  <si>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</si>
  <si>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</si>
  <si>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</si>
  <si>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</si>
  <si>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2400007061</t>
  </si>
  <si>
    <t>Уплата иных платежей</t>
  </si>
  <si>
    <t>830</t>
  </si>
  <si>
    <t>915</t>
  </si>
  <si>
    <t>0400015170</t>
  </si>
  <si>
    <t>0400010000</t>
  </si>
  <si>
    <t>2400070061</t>
  </si>
  <si>
    <t xml:space="preserve"> Содержание и коммунальные услуги по пустующему муниципальному жилищному фонду</t>
  </si>
  <si>
    <t>Расходы на выплаты персоналу казенных учреждений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</si>
  <si>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</si>
  <si>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</si>
  <si>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</si>
  <si>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</si>
  <si>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</si>
  <si>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</si>
  <si>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</si>
  <si>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04000S0000</t>
  </si>
  <si>
    <t>04000S5170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</si>
  <si>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</si>
  <si>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</si>
  <si>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</si>
  <si>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0100015560</t>
  </si>
  <si>
    <t>01000S5560</t>
  </si>
  <si>
    <t>"Образование"</t>
  </si>
  <si>
    <t>ОБРАЗОВАНИЕ</t>
  </si>
  <si>
    <t xml:space="preserve">Сумма
(тыс. рублей)
</t>
  </si>
  <si>
    <t>Доплаты к пенсии лицам, замещавшим муниципальные должности муниципального образования и выплата пенсии за выслугу лет лицам, замещавшим должности муниципальной службы</t>
  </si>
  <si>
    <t>ВСЕГО РАСХОДОВ: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</si>
  <si>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</si>
  <si>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«Основные направления развития культуры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</si>
  <si>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</si>
  <si>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</si>
  <si>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</si>
  <si>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</si>
  <si>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«Использование и охрана земель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</si>
  <si>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</si>
  <si>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</si>
  <si>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</si>
  <si>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310</t>
  </si>
  <si>
    <t>Публичные нормативные социальные выплаты гражданам</t>
  </si>
  <si>
    <t>к  решению Филипповской сельской Думы</t>
  </si>
  <si>
    <t>Приложение № 5</t>
  </si>
  <si>
    <t xml:space="preserve">Перечень публичных нормативных обязательств, подлежащих исполнению  за счет средств  бюджета Филипповского сельского поселения, и распределение бюджетных ассигнований по ним  на 2023 год
</t>
  </si>
  <si>
    <t>Источники финансирования дефицита бюджета Филипповского сельского поселения на 2023 год</t>
  </si>
  <si>
    <t>Распределение бюджетных ассигнований по целевым статьям (муниципальным программам и непрограмным направлениям деятельности на 2023год</t>
  </si>
  <si>
    <t>бюджета Филипповского сельского поселения Кирово-Чепецкого района Кировской области на 2023г. с распределением бюджетных ассигнований по разделам, подразделам, целевым статьям, видам расходов.</t>
  </si>
  <si>
    <t>бюджета Филипповского сельского поселения Кирово-Чепецкого района Кировской области на 2023 г.</t>
  </si>
  <si>
    <t>0200015120</t>
  </si>
  <si>
    <t>0200010000</t>
  </si>
  <si>
    <t>02000S0000</t>
  </si>
  <si>
    <t>02000S5120</t>
  </si>
  <si>
    <t>Мероприятия по борьбе с борщевиком Сосновского</t>
  </si>
  <si>
    <t>Другие вопросы в области национальной безопасности и правоохранительной деятельности</t>
  </si>
  <si>
    <t>14</t>
  </si>
  <si>
    <t>0100015160</t>
  </si>
  <si>
    <t>01000S5160</t>
  </si>
  <si>
    <t>Мероприятия по  безопасности на территории сельского поселения</t>
  </si>
  <si>
    <t>Мероприятия по организации деятельности народных дружин</t>
  </si>
  <si>
    <t>к решению Филипповской сельской Думы от 16.03.2023 г.№8/23</t>
  </si>
  <si>
    <t>к решению Филипповской сельской Думы от 16.03.2023 г. №8/23</t>
  </si>
  <si>
    <t>к решению Филипповской</t>
  </si>
  <si>
    <r>
      <t xml:space="preserve">сельской Думы от 16.03.2023 </t>
    </r>
    <r>
      <rPr>
        <sz val="11"/>
        <rFont val="Times New Roman"/>
        <family val="1"/>
        <charset val="204"/>
      </rPr>
      <t>г. №8/23</t>
    </r>
  </si>
  <si>
    <t xml:space="preserve">к решению Филипповской </t>
  </si>
  <si>
    <t xml:space="preserve">сельской Думы от 16.03.2023  г. №8/23 </t>
  </si>
  <si>
    <t>от 16.03.2023 №8/23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</si>
</sst>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0"/>
      <color theme="9" tint="-0.499984740745262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CC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" fontId="8" fillId="0" borderId="4">
      <alignment horizontal="left" vertical="top" wrapText="1"/>
    </xf>
    <xf numFmtId="0" fontId="9" fillId="0" borderId="5">
      <alignment horizontal="left" wrapText="1" indent="2"/>
    </xf>
    <xf numFmtId="164" fontId="6" fillId="0" borderId="0" applyFont="0" applyFill="0" applyBorder="0" applyAlignment="0" applyProtection="0"/>
    <xf numFmtId="0" fontId="2" fillId="0" borderId="0"/>
    <xf numFmtId="0" fontId="9" fillId="0" borderId="7">
      <alignment horizontal="left" wrapText="1"/>
    </xf>
    <xf numFmtId="0" fontId="20" fillId="0" borderId="0"/>
    <xf numFmtId="0" fontId="1" fillId="0" borderId="0"/>
  </cellStyleXfs>
  <cellXfs count="212">
    <xf numFmtId="0" fontId="0" fillId="0" borderId="0" xfId="0"/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1" fillId="0" borderId="0" xfId="0" applyFont="1"/>
    <xf numFmtId="49" fontId="0" fillId="0" borderId="0" xfId="0" applyNumberFormat="1"/>
    <xf numFmtId="49" fontId="11" fillId="0" borderId="0" xfId="0" applyNumberFormat="1" applyFont="1"/>
    <xf numFmtId="2" fontId="14" fillId="0" borderId="1" xfId="0" applyNumberFormat="1" applyFont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18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49" fontId="14" fillId="0" borderId="0" xfId="0" applyNumberFormat="1" applyFont="1"/>
    <xf numFmtId="49" fontId="12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19" fillId="0" borderId="1" xfId="0" applyFont="1" applyBorder="1" applyAlignment="1">
      <alignment horizontal="center" wrapText="1" shrinkToFit="1"/>
    </xf>
    <xf numFmtId="11" fontId="20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shrinkToFit="1"/>
    </xf>
    <xf numFmtId="11" fontId="20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0" fillId="0" borderId="0" xfId="0" applyFont="1" applyBorder="1" applyAlignment="1">
      <alignment wrapText="1"/>
    </xf>
    <xf numFmtId="0" fontId="21" fillId="0" borderId="1" xfId="0" applyFont="1" applyBorder="1" applyAlignment="1">
      <alignment wrapText="1" shrinkToFit="1"/>
    </xf>
    <xf numFmtId="11" fontId="4" fillId="0" borderId="1" xfId="0" applyNumberFormat="1" applyFont="1" applyFill="1" applyBorder="1" applyAlignment="1">
      <alignment wrapText="1" shrinkToFit="1"/>
    </xf>
    <xf numFmtId="49" fontId="12" fillId="0" borderId="0" xfId="0" applyNumberFormat="1" applyFont="1" applyAlignment="1"/>
    <xf numFmtId="49" fontId="1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horizontal="right"/>
    </xf>
    <xf numFmtId="0" fontId="24" fillId="0" borderId="1" xfId="0" applyFont="1" applyBorder="1" applyAlignment="1">
      <alignment horizontal="left" vertical="top" wrapText="1" shrinkToFit="1"/>
    </xf>
    <xf numFmtId="0" fontId="11" fillId="0" borderId="1" xfId="0" applyFont="1" applyBorder="1" applyAlignment="1">
      <alignment horizontal="center" vertical="center"/>
    </xf>
    <xf numFmtId="11" fontId="14" fillId="0" borderId="1" xfId="0" applyNumberFormat="1" applyFont="1" applyFill="1" applyBorder="1" applyAlignment="1">
      <alignment horizontal="left" vertical="top" wrapText="1" shrinkToFit="1"/>
    </xf>
    <xf numFmtId="2" fontId="12" fillId="0" borderId="1" xfId="0" applyNumberFormat="1" applyFont="1" applyFill="1" applyBorder="1"/>
    <xf numFmtId="0" fontId="12" fillId="2" borderId="1" xfId="0" applyFont="1" applyFill="1" applyBorder="1" applyAlignment="1">
      <alignment vertical="top" wrapText="1"/>
    </xf>
    <xf numFmtId="0" fontId="12" fillId="4" borderId="1" xfId="0" applyFont="1" applyFill="1" applyBorder="1" applyAlignment="1">
      <alignment vertical="top" wrapText="1"/>
    </xf>
    <xf numFmtId="0" fontId="12" fillId="4" borderId="1" xfId="0" applyFont="1" applyFill="1" applyBorder="1" applyAlignment="1">
      <alignment horizontal="center" wrapText="1"/>
    </xf>
    <xf numFmtId="2" fontId="12" fillId="4" borderId="1" xfId="0" applyNumberFormat="1" applyFont="1" applyFill="1" applyBorder="1"/>
    <xf numFmtId="0" fontId="7" fillId="5" borderId="1" xfId="0" applyFont="1" applyFill="1" applyBorder="1" applyAlignment="1">
      <alignment horizontal="center" vertical="top" wrapText="1"/>
    </xf>
    <xf numFmtId="2" fontId="12" fillId="5" borderId="1" xfId="0" applyNumberFormat="1" applyFont="1" applyFill="1" applyBorder="1" applyAlignment="1"/>
    <xf numFmtId="49" fontId="15" fillId="6" borderId="1" xfId="0" applyNumberFormat="1" applyFont="1" applyFill="1" applyBorder="1" applyAlignment="1">
      <alignment horizontal="left" vertical="top" wrapText="1"/>
    </xf>
    <xf numFmtId="2" fontId="15" fillId="6" borderId="1" xfId="0" applyNumberFormat="1" applyFont="1" applyFill="1" applyBorder="1" applyAlignment="1">
      <alignment horizontal="left" vertical="top" wrapText="1"/>
    </xf>
    <xf numFmtId="0" fontId="15" fillId="6" borderId="1" xfId="0" applyFont="1" applyFill="1" applyBorder="1" applyAlignment="1">
      <alignment horizontal="left" vertical="top"/>
    </xf>
    <xf numFmtId="2" fontId="17" fillId="3" borderId="1" xfId="0" applyNumberFormat="1" applyFont="1" applyFill="1" applyBorder="1" applyAlignment="1">
      <alignment horizontal="left" vertical="top" wrapText="1"/>
    </xf>
    <xf numFmtId="2" fontId="14" fillId="3" borderId="1" xfId="0" applyNumberFormat="1" applyFont="1" applyFill="1" applyBorder="1" applyAlignment="1">
      <alignment horizontal="left" vertical="top" wrapText="1"/>
    </xf>
    <xf numFmtId="2" fontId="15" fillId="3" borderId="1" xfId="0" applyNumberFormat="1" applyFont="1" applyFill="1" applyBorder="1" applyAlignment="1">
      <alignment horizontal="left" vertical="top" wrapText="1"/>
    </xf>
    <xf numFmtId="2" fontId="17" fillId="7" borderId="1" xfId="0" applyNumberFormat="1" applyFont="1" applyFill="1" applyBorder="1" applyAlignment="1">
      <alignment horizontal="left" vertical="top" wrapText="1"/>
    </xf>
    <xf numFmtId="49" fontId="11" fillId="7" borderId="1" xfId="0" applyNumberFormat="1" applyFont="1" applyFill="1" applyBorder="1" applyAlignment="1">
      <alignment horizontal="center" vertical="center"/>
    </xf>
    <xf numFmtId="49" fontId="12" fillId="7" borderId="1" xfId="0" applyNumberFormat="1" applyFont="1" applyFill="1" applyBorder="1" applyAlignment="1">
      <alignment horizontal="center" vertical="center"/>
    </xf>
    <xf numFmtId="164" fontId="12" fillId="3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Border="1" applyAlignment="1">
      <alignment horizontal="right" vertical="top"/>
    </xf>
    <xf numFmtId="4" fontId="4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4" fillId="0" borderId="1" xfId="0" applyNumberFormat="1" applyFont="1" applyBorder="1" applyAlignment="1">
      <alignment shrinkToFit="1"/>
    </xf>
    <xf numFmtId="11" fontId="25" fillId="0" borderId="1" xfId="0" applyNumberFormat="1" applyFont="1" applyFill="1" applyBorder="1" applyAlignment="1">
      <alignment horizontal="center" wrapText="1" shrinkToFit="1"/>
    </xf>
    <xf numFmtId="49" fontId="11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/>
    </xf>
    <xf numFmtId="0" fontId="12" fillId="2" borderId="1" xfId="0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vertical="top"/>
    </xf>
    <xf numFmtId="49" fontId="12" fillId="0" borderId="1" xfId="0" applyNumberFormat="1" applyFont="1" applyFill="1" applyBorder="1" applyAlignment="1">
      <alignment horizontal="center" vertical="top" wrapText="1"/>
    </xf>
    <xf numFmtId="0" fontId="17" fillId="3" borderId="0" xfId="0" applyFont="1" applyFill="1" applyAlignment="1">
      <alignment vertical="top"/>
    </xf>
    <xf numFmtId="49" fontId="11" fillId="3" borderId="1" xfId="0" applyNumberFormat="1" applyFont="1" applyFill="1" applyBorder="1" applyAlignment="1">
      <alignment horizontal="center" vertical="top"/>
    </xf>
    <xf numFmtId="49" fontId="12" fillId="3" borderId="1" xfId="0" applyNumberFormat="1" applyFont="1" applyFill="1" applyBorder="1" applyAlignment="1">
      <alignment horizontal="center" vertical="top" wrapText="1"/>
    </xf>
    <xf numFmtId="164" fontId="12" fillId="3" borderId="1" xfId="0" applyNumberFormat="1" applyFont="1" applyFill="1" applyBorder="1" applyAlignment="1">
      <alignment vertical="top"/>
    </xf>
    <xf numFmtId="49" fontId="12" fillId="3" borderId="1" xfId="0" applyNumberFormat="1" applyFont="1" applyFill="1" applyBorder="1" applyAlignment="1">
      <alignment horizontal="center" vertical="top"/>
    </xf>
    <xf numFmtId="49" fontId="11" fillId="7" borderId="1" xfId="0" applyNumberFormat="1" applyFont="1" applyFill="1" applyBorder="1" applyAlignment="1">
      <alignment horizontal="center" vertical="top"/>
    </xf>
    <xf numFmtId="49" fontId="12" fillId="7" borderId="1" xfId="0" applyNumberFormat="1" applyFont="1" applyFill="1" applyBorder="1" applyAlignment="1">
      <alignment horizontal="center" vertical="top"/>
    </xf>
    <xf numFmtId="164" fontId="12" fillId="7" borderId="1" xfId="0" applyNumberFormat="1" applyFont="1" applyFill="1" applyBorder="1" applyAlignment="1">
      <alignment vertical="top"/>
    </xf>
    <xf numFmtId="164" fontId="13" fillId="3" borderId="1" xfId="0" applyNumberFormat="1" applyFont="1" applyFill="1" applyBorder="1" applyAlignment="1">
      <alignment vertical="top"/>
    </xf>
    <xf numFmtId="49" fontId="11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Fill="1" applyBorder="1" applyAlignment="1">
      <alignment vertical="top"/>
    </xf>
    <xf numFmtId="49" fontId="11" fillId="6" borderId="1" xfId="0" applyNumberFormat="1" applyFont="1" applyFill="1" applyBorder="1" applyAlignment="1">
      <alignment horizontal="center" vertical="top"/>
    </xf>
    <xf numFmtId="49" fontId="12" fillId="6" borderId="1" xfId="0" applyNumberFormat="1" applyFont="1" applyFill="1" applyBorder="1" applyAlignment="1">
      <alignment horizontal="center" vertical="top"/>
    </xf>
    <xf numFmtId="164" fontId="13" fillId="6" borderId="1" xfId="0" applyNumberFormat="1" applyFont="1" applyFill="1" applyBorder="1" applyAlignment="1">
      <alignment vertical="top"/>
    </xf>
    <xf numFmtId="164" fontId="13" fillId="0" borderId="1" xfId="0" applyNumberFormat="1" applyFont="1" applyBorder="1" applyAlignment="1">
      <alignment vertical="top"/>
    </xf>
    <xf numFmtId="164" fontId="12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Border="1" applyAlignment="1">
      <alignment horizontal="center" vertical="top"/>
    </xf>
    <xf numFmtId="0" fontId="11" fillId="3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7" fillId="7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11" fillId="0" borderId="1" xfId="0" applyFont="1" applyFill="1" applyBorder="1" applyAlignment="1">
      <alignment horizontal="center" vertical="center"/>
    </xf>
    <xf numFmtId="11" fontId="14" fillId="0" borderId="1" xfId="0" applyNumberFormat="1" applyFont="1" applyBorder="1" applyAlignment="1">
      <alignment vertical="top" wrapText="1"/>
    </xf>
    <xf numFmtId="0" fontId="16" fillId="8" borderId="1" xfId="0" applyFont="1" applyFill="1" applyBorder="1" applyAlignment="1">
      <alignment vertical="top"/>
    </xf>
    <xf numFmtId="49" fontId="16" fillId="8" borderId="1" xfId="0" applyNumberFormat="1" applyFont="1" applyFill="1" applyBorder="1" applyAlignment="1">
      <alignment horizontal="center" vertical="top"/>
    </xf>
    <xf numFmtId="49" fontId="13" fillId="8" borderId="1" xfId="0" applyNumberFormat="1" applyFont="1" applyFill="1" applyBorder="1" applyAlignment="1">
      <alignment horizontal="center" vertical="top"/>
    </xf>
    <xf numFmtId="164" fontId="13" fillId="8" borderId="1" xfId="0" applyNumberFormat="1" applyFont="1" applyFill="1" applyBorder="1" applyAlignment="1">
      <alignment vertical="top"/>
    </xf>
    <xf numFmtId="2" fontId="16" fillId="6" borderId="1" xfId="0" applyNumberFormat="1" applyFont="1" applyFill="1" applyBorder="1" applyAlignment="1">
      <alignment vertical="top" wrapText="1"/>
    </xf>
    <xf numFmtId="11" fontId="17" fillId="3" borderId="1" xfId="0" applyNumberFormat="1" applyFont="1" applyFill="1" applyBorder="1" applyAlignment="1">
      <alignment vertical="top" wrapText="1"/>
    </xf>
    <xf numFmtId="43" fontId="0" fillId="0" borderId="0" xfId="0" applyNumberFormat="1"/>
    <xf numFmtId="0" fontId="22" fillId="0" borderId="1" xfId="0" applyFont="1" applyFill="1" applyBorder="1" applyAlignment="1">
      <alignment horizontal="right" wrapText="1" shrinkToFit="1"/>
    </xf>
    <xf numFmtId="49" fontId="0" fillId="0" borderId="0" xfId="0" applyNumberFormat="1" applyBorder="1"/>
    <xf numFmtId="0" fontId="17" fillId="9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2" fontId="12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164" fontId="12" fillId="0" borderId="1" xfId="0" applyNumberFormat="1" applyFont="1" applyFill="1" applyBorder="1" applyAlignment="1">
      <alignment horizontal="right" vertical="top"/>
    </xf>
    <xf numFmtId="49" fontId="0" fillId="3" borderId="1" xfId="0" applyNumberFormat="1" applyFill="1" applyBorder="1" applyAlignment="1">
      <alignment horizontal="center" vertical="center"/>
    </xf>
    <xf numFmtId="49" fontId="0" fillId="7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11" fillId="9" borderId="1" xfId="0" applyFont="1" applyFill="1" applyBorder="1" applyAlignment="1">
      <alignment horizontal="center" vertical="center"/>
    </xf>
    <xf numFmtId="49" fontId="0" fillId="9" borderId="1" xfId="0" applyNumberFormat="1" applyFill="1" applyBorder="1" applyAlignment="1">
      <alignment horizontal="center" vertical="center"/>
    </xf>
    <xf numFmtId="49" fontId="0" fillId="9" borderId="0" xfId="0" applyNumberFormat="1" applyFill="1" applyAlignment="1">
      <alignment horizontal="center"/>
    </xf>
    <xf numFmtId="2" fontId="17" fillId="7" borderId="6" xfId="0" applyNumberFormat="1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10" fillId="0" borderId="0" xfId="0" applyFont="1"/>
    <xf numFmtId="0" fontId="12" fillId="0" borderId="0" xfId="0" applyFont="1"/>
    <xf numFmtId="0" fontId="12" fillId="0" borderId="0" xfId="0" applyFont="1" applyAlignment="1">
      <alignment horizontal="center" vertical="top" wrapText="1"/>
    </xf>
    <xf numFmtId="0" fontId="13" fillId="0" borderId="0" xfId="0" applyFont="1" applyAlignment="1">
      <alignment vertical="top" wrapText="1"/>
    </xf>
    <xf numFmtId="164" fontId="12" fillId="7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3" fillId="7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/>
    </xf>
    <xf numFmtId="49" fontId="0" fillId="9" borderId="1" xfId="0" applyNumberFormat="1" applyFill="1" applyBorder="1" applyAlignment="1">
      <alignment horizontal="center"/>
    </xf>
    <xf numFmtId="0" fontId="20" fillId="9" borderId="6" xfId="0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/>
    </xf>
    <xf numFmtId="0" fontId="20" fillId="9" borderId="6" xfId="0" applyFont="1" applyFill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20" fillId="0" borderId="0" xfId="0" applyFont="1" applyAlignment="1">
      <alignment vertical="center" wrapText="1"/>
    </xf>
    <xf numFmtId="0" fontId="20" fillId="9" borderId="6" xfId="0" applyFont="1" applyFill="1" applyBorder="1" applyAlignment="1">
      <alignment wrapText="1"/>
    </xf>
    <xf numFmtId="0" fontId="27" fillId="0" borderId="1" xfId="0" applyFont="1" applyBorder="1" applyAlignment="1">
      <alignment wrapText="1"/>
    </xf>
    <xf numFmtId="1" fontId="26" fillId="10" borderId="1" xfId="0" applyNumberFormat="1" applyFont="1" applyFill="1" applyBorder="1" applyAlignment="1">
      <alignment vertical="center" wrapText="1"/>
    </xf>
    <xf numFmtId="49" fontId="0" fillId="10" borderId="1" xfId="0" applyNumberFormat="1" applyFill="1" applyBorder="1" applyAlignment="1">
      <alignment horizontal="center" vertical="center"/>
    </xf>
    <xf numFmtId="49" fontId="12" fillId="10" borderId="1" xfId="0" applyNumberFormat="1" applyFont="1" applyFill="1" applyBorder="1" applyAlignment="1">
      <alignment horizontal="center" vertical="center"/>
    </xf>
    <xf numFmtId="49" fontId="11" fillId="10" borderId="1" xfId="0" applyNumberFormat="1" applyFont="1" applyFill="1" applyBorder="1" applyAlignment="1">
      <alignment horizontal="center" vertical="top"/>
    </xf>
    <xf numFmtId="164" fontId="12" fillId="10" borderId="1" xfId="0" applyNumberFormat="1" applyFont="1" applyFill="1" applyBorder="1" applyAlignment="1">
      <alignment horizontal="center" vertical="top"/>
    </xf>
    <xf numFmtId="49" fontId="0" fillId="7" borderId="1" xfId="0" applyNumberFormat="1" applyFill="1" applyBorder="1" applyAlignment="1">
      <alignment horizontal="center" vertical="center"/>
    </xf>
    <xf numFmtId="11" fontId="20" fillId="0" borderId="1" xfId="0" applyNumberFormat="1" applyFont="1" applyFill="1" applyBorder="1" applyAlignment="1">
      <alignment vertical="top" wrapText="1" shrinkToFit="1"/>
    </xf>
    <xf numFmtId="49" fontId="0" fillId="0" borderId="1" xfId="0" applyNumberFormat="1" applyFill="1" applyBorder="1" applyAlignment="1">
      <alignment vertical="center" shrinkToFit="1"/>
    </xf>
    <xf numFmtId="1" fontId="26" fillId="6" borderId="1" xfId="0" applyNumberFormat="1" applyFont="1" applyFill="1" applyBorder="1" applyAlignment="1">
      <alignment vertical="center" wrapText="1"/>
    </xf>
    <xf numFmtId="49" fontId="4" fillId="0" borderId="0" xfId="0" applyNumberFormat="1" applyFont="1"/>
    <xf numFmtId="11" fontId="17" fillId="7" borderId="1" xfId="0" applyNumberFormat="1" applyFont="1" applyFill="1" applyBorder="1" applyAlignment="1">
      <alignment wrapText="1" shrinkToFit="1"/>
    </xf>
    <xf numFmtId="11" fontId="17" fillId="7" borderId="1" xfId="0" applyNumberFormat="1" applyFont="1" applyFill="1" applyBorder="1" applyAlignment="1">
      <alignment vertical="center" wrapText="1" shrinkToFit="1"/>
    </xf>
    <xf numFmtId="0" fontId="12" fillId="0" borderId="0" xfId="0" applyNumberFormat="1" applyFont="1" applyFill="1" applyAlignment="1">
      <alignment horizontal="right" wrapText="1"/>
    </xf>
    <xf numFmtId="164" fontId="12" fillId="9" borderId="1" xfId="0" applyNumberFormat="1" applyFont="1" applyFill="1" applyBorder="1" applyAlignment="1">
      <alignment vertical="top"/>
    </xf>
    <xf numFmtId="0" fontId="11" fillId="8" borderId="1" xfId="0" applyFont="1" applyFill="1" applyBorder="1" applyAlignment="1">
      <alignment horizontal="center" vertical="center"/>
    </xf>
    <xf numFmtId="164" fontId="12" fillId="9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2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28" fillId="0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horizontal="right" vertical="center"/>
    </xf>
    <xf numFmtId="164" fontId="12" fillId="0" borderId="1" xfId="0" applyNumberFormat="1" applyFont="1" applyFill="1" applyBorder="1" applyAlignment="1">
      <alignment horizontal="right" vertical="center"/>
    </xf>
    <xf numFmtId="49" fontId="22" fillId="0" borderId="1" xfId="0" quotePrefix="1" applyNumberFormat="1" applyFont="1" applyFill="1" applyBorder="1" applyAlignment="1">
      <alignment horizontal="center" wrapText="1" shrinkToFit="1"/>
    </xf>
    <xf numFmtId="11" fontId="20" fillId="9" borderId="1" xfId="0" applyNumberFormat="1" applyFont="1" applyFill="1" applyBorder="1" applyAlignment="1">
      <alignment vertical="top" wrapText="1" shrinkToFit="1"/>
    </xf>
    <xf numFmtId="49" fontId="11" fillId="9" borderId="1" xfId="0" applyNumberFormat="1" applyFont="1" applyFill="1" applyBorder="1" applyAlignment="1">
      <alignment horizontal="center" vertical="center"/>
    </xf>
    <xf numFmtId="164" fontId="12" fillId="9" borderId="1" xfId="0" applyNumberFormat="1" applyFont="1" applyFill="1" applyBorder="1" applyAlignment="1">
      <alignment horizontal="center" vertical="center"/>
    </xf>
    <xf numFmtId="2" fontId="14" fillId="9" borderId="1" xfId="0" applyNumberFormat="1" applyFont="1" applyFill="1" applyBorder="1" applyAlignment="1">
      <alignment horizontal="left" vertical="top" wrapText="1"/>
    </xf>
    <xf numFmtId="11" fontId="25" fillId="0" borderId="1" xfId="0" applyNumberFormat="1" applyFont="1" applyFill="1" applyBorder="1" applyAlignment="1">
      <alignment horizontal="center" vertical="top" wrapText="1" shrinkToFit="1"/>
    </xf>
    <xf numFmtId="49" fontId="4" fillId="0" borderId="1" xfId="0" applyNumberFormat="1" applyFont="1" applyFill="1" applyBorder="1" applyAlignment="1">
      <alignment vertical="center" shrinkToFit="1"/>
    </xf>
    <xf numFmtId="49" fontId="0" fillId="0" borderId="1" xfId="0" applyNumberFormat="1" applyBorder="1" applyAlignment="1">
      <alignment vertical="center" shrinkToFit="1"/>
    </xf>
    <xf numFmtId="11" fontId="20" fillId="0" borderId="1" xfId="0" applyNumberFormat="1" applyFont="1" applyBorder="1" applyAlignment="1">
      <alignment vertical="center" wrapText="1" shrinkToFit="1"/>
    </xf>
    <xf numFmtId="49" fontId="22" fillId="0" borderId="1" xfId="0" applyNumberFormat="1" applyFont="1" applyFill="1" applyBorder="1" applyAlignment="1">
      <alignment horizontal="center" vertical="center" wrapText="1" shrinkToFit="1"/>
    </xf>
    <xf numFmtId="164" fontId="28" fillId="0" borderId="1" xfId="0" applyNumberFormat="1" applyFont="1" applyFill="1" applyBorder="1" applyAlignment="1">
      <alignment vertical="top"/>
    </xf>
    <xf numFmtId="49" fontId="11" fillId="6" borderId="1" xfId="0" applyNumberFormat="1" applyFont="1" applyFill="1" applyBorder="1" applyAlignment="1">
      <alignment horizontal="center" vertical="center"/>
    </xf>
    <xf numFmtId="49" fontId="12" fillId="6" borderId="1" xfId="0" applyNumberFormat="1" applyFont="1" applyFill="1" applyBorder="1" applyAlignment="1">
      <alignment horizontal="center" vertical="center"/>
    </xf>
    <xf numFmtId="164" fontId="13" fillId="6" borderId="1" xfId="0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top" wrapText="1"/>
    </xf>
    <xf numFmtId="0" fontId="10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49" fontId="11" fillId="0" borderId="6" xfId="0" applyNumberFormat="1" applyFont="1" applyBorder="1" applyAlignment="1">
      <alignment horizontal="center" vertical="top"/>
    </xf>
    <xf numFmtId="49" fontId="11" fillId="0" borderId="2" xfId="0" applyNumberFormat="1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18" fillId="0" borderId="3" xfId="0" applyNumberFormat="1" applyFont="1" applyBorder="1" applyAlignment="1">
      <alignment horizontal="right"/>
    </xf>
    <xf numFmtId="49" fontId="12" fillId="0" borderId="6" xfId="0" applyNumberFormat="1" applyFont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wrapText="1"/>
    </xf>
    <xf numFmtId="0" fontId="12" fillId="0" borderId="2" xfId="0" applyFont="1" applyBorder="1" applyAlignment="1">
      <alignment horizontal="center"/>
    </xf>
    <xf numFmtId="0" fontId="11" fillId="0" borderId="0" xfId="0" applyFont="1" applyFill="1" applyAlignment="1">
      <alignment horizontal="right" vertical="top" wrapText="1"/>
    </xf>
    <xf numFmtId="0" fontId="18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/>
    </xf>
    <xf numFmtId="49" fontId="23" fillId="0" borderId="0" xfId="0" applyNumberFormat="1" applyFont="1" applyFill="1" applyAlignment="1">
      <alignment horizontal="center" wrapText="1"/>
    </xf>
    <xf numFmtId="0" fontId="12" fillId="0" borderId="0" xfId="0" applyFont="1" applyFill="1" applyAlignment="1">
      <alignment horizontal="right" vertical="top" wrapText="1"/>
    </xf>
    <xf numFmtId="0" fontId="12" fillId="0" borderId="0" xfId="0" applyFont="1" applyFill="1" applyAlignment="1">
      <alignment horizontal="right" wrapText="1"/>
    </xf>
    <xf numFmtId="0" fontId="12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wrapText="1"/>
    </xf>
    <xf numFmtId="0" fontId="12" fillId="0" borderId="0" xfId="0" applyFont="1" applyFill="1" applyAlignment="1">
      <alignment horizontal="left" wrapTex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0" fontId="13" fillId="0" borderId="0" xfId="0" applyFont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</cellXfs>
  <cellStyles count="10">
    <cellStyle name="xl28" xfId="3"/>
    <cellStyle name="xl32" xfId="4"/>
    <cellStyle name="xl77" xfId="7"/>
    <cellStyle name="Обычный" xfId="0" builtinId="0"/>
    <cellStyle name="Обычный 2" xfId="6"/>
    <cellStyle name="Обычный 2 2" xfId="9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FFFF99"/>
      <color rgb="FF00FFFF"/>
      <color rgb="FF00CCFF"/>
      <color rgb="FF99FF99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209"/>
  <sheetViews>
    <sheetView zoomScaleNormal="100" workbookViewId="0">
      <selection activeCell="C2" sqref="C2:F2"/>
    </sheetView>
  </sheetViews>
  <sheetFormatPr defaultRowHeight="15.75" x14ac:dyDescent="0.25"/>
  <cols>
    <col min="1" max="1" width="58" customWidth="1"/>
    <col min="2" max="2" width="5.140625" customWidth="1"/>
    <col min="3" max="3" width="4.5703125" style="3" customWidth="1"/>
    <col min="4" max="4" width="12.28515625" customWidth="1"/>
    <col min="5" max="5" width="6.140625" style="8" customWidth="1"/>
    <col min="6" max="6" width="13.42578125" customWidth="1"/>
    <col min="8" max="9" width="10.85546875" bestFit="1" customWidth="1"/>
    <col min="11" max="11" width="10.85546875" bestFit="1" customWidth="1"/>
  </cols>
  <sheetData>
    <row r="1" spans="1:11" ht="15.75" customHeight="1" x14ac:dyDescent="0.2">
      <c r="A1" s="9"/>
      <c r="B1" s="9"/>
      <c r="C1" s="17"/>
      <c r="D1" s="183" t="s">
        <v>210</v>
      </c>
      <c r="E1" s="183"/>
      <c r="F1" s="183"/>
      <c r="G1" s="1"/>
      <c r="H1" s="9"/>
      <c r="I1" s="9"/>
      <c r="J1" s="9"/>
      <c r="K1" s="9"/>
    </row>
    <row r="2" spans="1:11" ht="31.5" customHeight="1" x14ac:dyDescent="0.2">
      <c r="A2" s="9"/>
      <c r="B2" s="14"/>
      <c r="C2" s="183" t="s">
        <v>228</v>
      </c>
      <c r="D2" s="183"/>
      <c r="E2" s="183"/>
      <c r="F2" s="183"/>
      <c r="G2" s="1"/>
      <c r="H2" s="1"/>
      <c r="I2" s="9"/>
      <c r="J2" s="9"/>
      <c r="K2" s="9"/>
    </row>
    <row r="3" spans="1:11" ht="12.75" x14ac:dyDescent="0.2">
      <c r="A3" s="186" t="s">
        <v>85</v>
      </c>
      <c r="B3" s="186"/>
      <c r="C3" s="186"/>
      <c r="D3" s="186"/>
      <c r="E3" s="186"/>
      <c r="F3" s="186"/>
      <c r="G3" s="9"/>
      <c r="H3" s="9"/>
      <c r="I3" s="9"/>
      <c r="J3" s="9"/>
      <c r="K3" s="9"/>
    </row>
    <row r="4" spans="1:11" ht="12.75" x14ac:dyDescent="0.2">
      <c r="A4" s="186" t="s">
        <v>215</v>
      </c>
      <c r="B4" s="186"/>
      <c r="C4" s="186"/>
      <c r="D4" s="186"/>
      <c r="E4" s="186"/>
      <c r="F4" s="186"/>
      <c r="G4" s="9"/>
      <c r="H4" s="9"/>
      <c r="I4" s="9"/>
      <c r="J4" s="9"/>
      <c r="K4" s="9"/>
    </row>
    <row r="5" spans="1:11" ht="12.75" x14ac:dyDescent="0.2">
      <c r="A5" s="186" t="s">
        <v>84</v>
      </c>
      <c r="B5" s="186"/>
      <c r="C5" s="186"/>
      <c r="D5" s="186"/>
      <c r="E5" s="186"/>
      <c r="F5" s="186"/>
      <c r="G5" s="9"/>
      <c r="H5" s="9"/>
      <c r="I5" s="9"/>
      <c r="J5" s="9"/>
      <c r="K5" s="9"/>
    </row>
    <row r="6" spans="1:11" ht="12.75" x14ac:dyDescent="0.2">
      <c r="A6" s="9"/>
      <c r="B6" s="9"/>
      <c r="C6" s="17"/>
      <c r="D6" s="9"/>
      <c r="E6" s="191" t="s">
        <v>83</v>
      </c>
      <c r="F6" s="191"/>
      <c r="G6" s="9"/>
      <c r="H6" s="9"/>
      <c r="I6" s="9"/>
      <c r="J6" s="9"/>
      <c r="K6" s="9"/>
    </row>
    <row r="7" spans="1:11" ht="12.75" x14ac:dyDescent="0.2">
      <c r="A7" s="184" t="s">
        <v>0</v>
      </c>
      <c r="B7" s="187" t="s">
        <v>82</v>
      </c>
      <c r="C7" s="187" t="s">
        <v>81</v>
      </c>
      <c r="D7" s="192" t="s">
        <v>80</v>
      </c>
      <c r="E7" s="194" t="s">
        <v>79</v>
      </c>
      <c r="F7" s="189" t="s">
        <v>78</v>
      </c>
      <c r="G7" s="9"/>
      <c r="H7" s="9"/>
      <c r="I7" s="9"/>
      <c r="J7" s="9"/>
      <c r="K7" s="9"/>
    </row>
    <row r="8" spans="1:11" ht="16.5" customHeight="1" x14ac:dyDescent="0.2">
      <c r="A8" s="185"/>
      <c r="B8" s="188"/>
      <c r="C8" s="188"/>
      <c r="D8" s="193"/>
      <c r="E8" s="195"/>
      <c r="F8" s="190"/>
      <c r="G8" s="9"/>
      <c r="H8" s="9"/>
      <c r="I8" s="9"/>
      <c r="J8" s="9"/>
      <c r="K8" s="9"/>
    </row>
    <row r="9" spans="1:11" x14ac:dyDescent="0.2">
      <c r="A9" s="93" t="s">
        <v>77</v>
      </c>
      <c r="B9" s="94" t="s">
        <v>2</v>
      </c>
      <c r="C9" s="94" t="s">
        <v>2</v>
      </c>
      <c r="D9" s="95" t="s">
        <v>86</v>
      </c>
      <c r="E9" s="94" t="s">
        <v>1</v>
      </c>
      <c r="F9" s="96">
        <f>F10+F45+F58+F87+F113+F120+F132+F51</f>
        <v>6676.4900000000016</v>
      </c>
      <c r="G9" s="9"/>
      <c r="H9" s="103"/>
      <c r="I9" s="9"/>
      <c r="J9" s="9"/>
      <c r="K9" s="9"/>
    </row>
    <row r="10" spans="1:11" x14ac:dyDescent="0.2">
      <c r="A10" s="97" t="s">
        <v>76</v>
      </c>
      <c r="B10" s="81" t="s">
        <v>3</v>
      </c>
      <c r="C10" s="81" t="s">
        <v>2</v>
      </c>
      <c r="D10" s="82" t="s">
        <v>86</v>
      </c>
      <c r="E10" s="81" t="s">
        <v>1</v>
      </c>
      <c r="F10" s="83">
        <f>F11+F16+F24+F34+F38+F29</f>
        <v>3716.0599999999995</v>
      </c>
      <c r="G10" s="9"/>
      <c r="H10" s="9"/>
      <c r="I10" s="9"/>
      <c r="J10" s="9"/>
      <c r="K10" s="9"/>
    </row>
    <row r="11" spans="1:11" ht="27" x14ac:dyDescent="0.2">
      <c r="A11" s="51" t="s">
        <v>75</v>
      </c>
      <c r="B11" s="159" t="s">
        <v>3</v>
      </c>
      <c r="C11" s="159" t="s">
        <v>12</v>
      </c>
      <c r="D11" s="160" t="s">
        <v>86</v>
      </c>
      <c r="E11" s="159" t="s">
        <v>1</v>
      </c>
      <c r="F11" s="161">
        <f>F15</f>
        <v>750.5</v>
      </c>
      <c r="G11" s="9"/>
      <c r="H11" s="9"/>
      <c r="I11" s="9"/>
      <c r="J11" s="9"/>
      <c r="K11" s="9"/>
    </row>
    <row r="12" spans="1:11" ht="27" x14ac:dyDescent="0.2">
      <c r="A12" s="54" t="s">
        <v>197</v>
      </c>
      <c r="B12" s="55" t="s">
        <v>3</v>
      </c>
      <c r="C12" s="55" t="s">
        <v>12</v>
      </c>
      <c r="D12" s="56" t="s">
        <v>87</v>
      </c>
      <c r="E12" s="55" t="s">
        <v>1</v>
      </c>
      <c r="F12" s="122">
        <f>F13</f>
        <v>750.5</v>
      </c>
      <c r="G12" s="9"/>
      <c r="H12" s="9"/>
      <c r="I12" s="9"/>
      <c r="J12" s="9"/>
      <c r="K12" s="9"/>
    </row>
    <row r="13" spans="1:11" ht="25.5" x14ac:dyDescent="0.2">
      <c r="A13" s="11" t="s">
        <v>36</v>
      </c>
      <c r="B13" s="64" t="s">
        <v>3</v>
      </c>
      <c r="C13" s="64" t="s">
        <v>12</v>
      </c>
      <c r="D13" s="65" t="s">
        <v>88</v>
      </c>
      <c r="E13" s="64" t="s">
        <v>1</v>
      </c>
      <c r="F13" s="68">
        <f>F14</f>
        <v>750.5</v>
      </c>
      <c r="G13" s="9"/>
      <c r="H13" s="9"/>
      <c r="I13" s="9"/>
      <c r="J13" s="9"/>
      <c r="K13" s="9"/>
    </row>
    <row r="14" spans="1:11" x14ac:dyDescent="0.2">
      <c r="A14" s="11" t="s">
        <v>74</v>
      </c>
      <c r="B14" s="64" t="s">
        <v>3</v>
      </c>
      <c r="C14" s="64" t="s">
        <v>12</v>
      </c>
      <c r="D14" s="65" t="s">
        <v>89</v>
      </c>
      <c r="E14" s="64" t="s">
        <v>1</v>
      </c>
      <c r="F14" s="68">
        <f>F15</f>
        <v>750.5</v>
      </c>
      <c r="G14" s="9"/>
      <c r="H14" s="9"/>
      <c r="I14" s="9"/>
      <c r="J14" s="9"/>
      <c r="K14" s="9"/>
    </row>
    <row r="15" spans="1:11" ht="17.25" customHeight="1" x14ac:dyDescent="0.2">
      <c r="A15" s="11" t="s">
        <v>62</v>
      </c>
      <c r="B15" s="64" t="s">
        <v>3</v>
      </c>
      <c r="C15" s="64" t="s">
        <v>12</v>
      </c>
      <c r="D15" s="65" t="s">
        <v>89</v>
      </c>
      <c r="E15" s="64" t="s">
        <v>10</v>
      </c>
      <c r="F15" s="151">
        <v>750.5</v>
      </c>
      <c r="G15" s="9"/>
      <c r="H15" s="9"/>
      <c r="I15" s="9"/>
      <c r="J15" s="9"/>
      <c r="K15" s="9"/>
    </row>
    <row r="16" spans="1:11" ht="40.5" x14ac:dyDescent="0.2">
      <c r="A16" s="51" t="s">
        <v>73</v>
      </c>
      <c r="B16" s="159" t="s">
        <v>3</v>
      </c>
      <c r="C16" s="159" t="s">
        <v>32</v>
      </c>
      <c r="D16" s="160" t="s">
        <v>86</v>
      </c>
      <c r="E16" s="159" t="s">
        <v>1</v>
      </c>
      <c r="F16" s="161">
        <f>F17</f>
        <v>1832.5099999999998</v>
      </c>
      <c r="G16" s="9"/>
      <c r="H16" s="99"/>
      <c r="I16" s="9"/>
      <c r="J16" s="9"/>
      <c r="K16" s="9"/>
    </row>
    <row r="17" spans="1:11" ht="27" x14ac:dyDescent="0.2">
      <c r="A17" s="54" t="s">
        <v>197</v>
      </c>
      <c r="B17" s="55" t="s">
        <v>3</v>
      </c>
      <c r="C17" s="55" t="s">
        <v>32</v>
      </c>
      <c r="D17" s="56" t="s">
        <v>87</v>
      </c>
      <c r="E17" s="55" t="s">
        <v>1</v>
      </c>
      <c r="F17" s="126">
        <f>F18</f>
        <v>1832.5099999999998</v>
      </c>
      <c r="G17" s="9"/>
      <c r="H17" s="9"/>
      <c r="I17" s="9"/>
      <c r="J17" s="9"/>
      <c r="K17" s="99"/>
    </row>
    <row r="18" spans="1:11" ht="25.5" x14ac:dyDescent="0.2">
      <c r="A18" s="11" t="s">
        <v>36</v>
      </c>
      <c r="B18" s="64" t="s">
        <v>3</v>
      </c>
      <c r="C18" s="64" t="s">
        <v>32</v>
      </c>
      <c r="D18" s="65" t="s">
        <v>88</v>
      </c>
      <c r="E18" s="64" t="s">
        <v>1</v>
      </c>
      <c r="F18" s="68">
        <f>F19+F22</f>
        <v>1832.5099999999998</v>
      </c>
      <c r="G18" s="9"/>
      <c r="H18" s="9"/>
      <c r="I18" s="9"/>
      <c r="J18" s="103"/>
      <c r="K18" s="9"/>
    </row>
    <row r="19" spans="1:11" ht="25.5" x14ac:dyDescent="0.2">
      <c r="A19" s="11" t="s">
        <v>72</v>
      </c>
      <c r="B19" s="64" t="s">
        <v>3</v>
      </c>
      <c r="C19" s="64" t="s">
        <v>32</v>
      </c>
      <c r="D19" s="65" t="s">
        <v>90</v>
      </c>
      <c r="E19" s="64" t="s">
        <v>1</v>
      </c>
      <c r="F19" s="68">
        <f>F20+F21+F23</f>
        <v>1832.5099999999998</v>
      </c>
      <c r="G19" s="9"/>
      <c r="H19" s="9"/>
      <c r="I19" s="9"/>
      <c r="J19" s="103"/>
      <c r="K19" s="9"/>
    </row>
    <row r="20" spans="1:11" ht="18" customHeight="1" x14ac:dyDescent="0.2">
      <c r="A20" s="11" t="s">
        <v>62</v>
      </c>
      <c r="B20" s="64" t="s">
        <v>3</v>
      </c>
      <c r="C20" s="64" t="s">
        <v>32</v>
      </c>
      <c r="D20" s="65" t="s">
        <v>90</v>
      </c>
      <c r="E20" s="64" t="s">
        <v>10</v>
      </c>
      <c r="F20" s="151">
        <v>1509.8</v>
      </c>
      <c r="G20" s="9"/>
      <c r="H20" s="9"/>
      <c r="I20" s="9"/>
      <c r="J20" s="9"/>
      <c r="K20" s="9"/>
    </row>
    <row r="21" spans="1:11" ht="26.25" customHeight="1" x14ac:dyDescent="0.2">
      <c r="A21" s="11" t="s">
        <v>34</v>
      </c>
      <c r="B21" s="123" t="s">
        <v>3</v>
      </c>
      <c r="C21" s="123" t="s">
        <v>32</v>
      </c>
      <c r="D21" s="124" t="s">
        <v>90</v>
      </c>
      <c r="E21" s="123" t="s">
        <v>33</v>
      </c>
      <c r="F21" s="154">
        <v>320.89999999999998</v>
      </c>
      <c r="G21" s="9"/>
      <c r="H21" s="9"/>
      <c r="I21" s="9"/>
      <c r="J21" s="9"/>
      <c r="K21" s="9"/>
    </row>
    <row r="22" spans="1:11" hidden="1" x14ac:dyDescent="0.2">
      <c r="A22" s="11" t="s">
        <v>13</v>
      </c>
      <c r="B22" s="64" t="s">
        <v>3</v>
      </c>
      <c r="C22" s="64" t="s">
        <v>32</v>
      </c>
      <c r="D22" s="65" t="s">
        <v>147</v>
      </c>
      <c r="E22" s="64" t="s">
        <v>54</v>
      </c>
      <c r="F22" s="151"/>
      <c r="G22" s="9"/>
      <c r="H22" s="9"/>
      <c r="I22" s="9"/>
      <c r="J22" s="9"/>
      <c r="K22" s="9"/>
    </row>
    <row r="23" spans="1:11" x14ac:dyDescent="0.2">
      <c r="A23" s="11" t="s">
        <v>51</v>
      </c>
      <c r="B23" s="64" t="s">
        <v>3</v>
      </c>
      <c r="C23" s="64" t="s">
        <v>32</v>
      </c>
      <c r="D23" s="65" t="s">
        <v>90</v>
      </c>
      <c r="E23" s="64" t="s">
        <v>40</v>
      </c>
      <c r="F23" s="176">
        <v>1.81</v>
      </c>
      <c r="G23" s="9"/>
      <c r="H23" s="9"/>
      <c r="I23" s="9"/>
      <c r="J23" s="9"/>
      <c r="K23" s="9"/>
    </row>
    <row r="24" spans="1:11" ht="27" x14ac:dyDescent="0.2">
      <c r="A24" s="51" t="s">
        <v>71</v>
      </c>
      <c r="B24" s="159" t="s">
        <v>3</v>
      </c>
      <c r="C24" s="159" t="s">
        <v>6</v>
      </c>
      <c r="D24" s="160" t="s">
        <v>86</v>
      </c>
      <c r="E24" s="159" t="s">
        <v>1</v>
      </c>
      <c r="F24" s="161">
        <f>F25</f>
        <v>4</v>
      </c>
      <c r="G24" s="9"/>
      <c r="H24" s="9"/>
      <c r="I24" s="9"/>
      <c r="J24" s="9"/>
      <c r="K24" s="9"/>
    </row>
    <row r="25" spans="1:11" ht="27" x14ac:dyDescent="0.2">
      <c r="A25" s="54" t="s">
        <v>197</v>
      </c>
      <c r="B25" s="55" t="s">
        <v>3</v>
      </c>
      <c r="C25" s="55" t="s">
        <v>6</v>
      </c>
      <c r="D25" s="56" t="s">
        <v>87</v>
      </c>
      <c r="E25" s="55" t="s">
        <v>1</v>
      </c>
      <c r="F25" s="122">
        <f>F26</f>
        <v>4</v>
      </c>
      <c r="G25" s="9"/>
      <c r="H25" s="9"/>
      <c r="I25" s="9"/>
      <c r="J25" s="9"/>
      <c r="K25" s="9"/>
    </row>
    <row r="26" spans="1:11" ht="31.5" x14ac:dyDescent="0.2">
      <c r="A26" s="11" t="s">
        <v>36</v>
      </c>
      <c r="B26" s="123" t="s">
        <v>3</v>
      </c>
      <c r="C26" s="123" t="s">
        <v>6</v>
      </c>
      <c r="D26" s="158" t="s">
        <v>88</v>
      </c>
      <c r="E26" s="123" t="s">
        <v>1</v>
      </c>
      <c r="F26" s="162">
        <f>F27</f>
        <v>4</v>
      </c>
      <c r="G26" s="9"/>
      <c r="H26" s="9"/>
      <c r="I26" s="9"/>
      <c r="J26" s="9"/>
      <c r="K26" s="9"/>
    </row>
    <row r="27" spans="1:11" ht="31.5" customHeight="1" x14ac:dyDescent="0.2">
      <c r="A27" s="11" t="s">
        <v>164</v>
      </c>
      <c r="B27" s="123" t="s">
        <v>3</v>
      </c>
      <c r="C27" s="123" t="s">
        <v>6</v>
      </c>
      <c r="D27" s="158" t="s">
        <v>150</v>
      </c>
      <c r="E27" s="123" t="s">
        <v>1</v>
      </c>
      <c r="F27" s="162">
        <f>F28</f>
        <v>4</v>
      </c>
      <c r="G27" s="9"/>
      <c r="H27" s="9"/>
      <c r="I27" s="9"/>
      <c r="J27" s="9"/>
      <c r="K27" s="9"/>
    </row>
    <row r="28" spans="1:11" ht="15.75" customHeight="1" x14ac:dyDescent="0.2">
      <c r="A28" s="11" t="s">
        <v>13</v>
      </c>
      <c r="B28" s="123" t="s">
        <v>3</v>
      </c>
      <c r="C28" s="123" t="s">
        <v>6</v>
      </c>
      <c r="D28" s="158" t="s">
        <v>150</v>
      </c>
      <c r="E28" s="123" t="s">
        <v>54</v>
      </c>
      <c r="F28" s="162">
        <v>4</v>
      </c>
      <c r="G28" s="9"/>
      <c r="H28" s="9"/>
      <c r="I28" s="9"/>
      <c r="J28" s="9"/>
      <c r="K28" s="9"/>
    </row>
    <row r="29" spans="1:11" ht="17.25" hidden="1" customHeight="1" x14ac:dyDescent="0.2">
      <c r="A29" s="70" t="s">
        <v>151</v>
      </c>
      <c r="B29" s="71" t="s">
        <v>3</v>
      </c>
      <c r="C29" s="71" t="s">
        <v>14</v>
      </c>
      <c r="D29" s="72" t="s">
        <v>86</v>
      </c>
      <c r="E29" s="71" t="s">
        <v>1</v>
      </c>
      <c r="F29" s="73">
        <f>F30</f>
        <v>0</v>
      </c>
      <c r="G29" s="9"/>
      <c r="H29" s="9"/>
      <c r="I29" s="9"/>
      <c r="J29" s="9"/>
      <c r="K29" s="9"/>
    </row>
    <row r="30" spans="1:11" ht="18" hidden="1" customHeight="1" x14ac:dyDescent="0.2">
      <c r="A30" s="16" t="s">
        <v>91</v>
      </c>
      <c r="B30" s="64" t="s">
        <v>3</v>
      </c>
      <c r="C30" s="64" t="s">
        <v>14</v>
      </c>
      <c r="D30" s="69" t="s">
        <v>92</v>
      </c>
      <c r="E30" s="64" t="s">
        <v>1</v>
      </c>
      <c r="F30" s="68">
        <f>F31</f>
        <v>0</v>
      </c>
      <c r="G30" s="9"/>
      <c r="H30" s="9"/>
      <c r="I30" s="9"/>
      <c r="J30" s="9"/>
      <c r="K30" s="9"/>
    </row>
    <row r="31" spans="1:11" ht="31.5" hidden="1" x14ac:dyDescent="0.2">
      <c r="A31" s="11" t="s">
        <v>36</v>
      </c>
      <c r="B31" s="64" t="s">
        <v>3</v>
      </c>
      <c r="C31" s="64" t="s">
        <v>14</v>
      </c>
      <c r="D31" s="69" t="s">
        <v>93</v>
      </c>
      <c r="E31" s="64" t="s">
        <v>1</v>
      </c>
      <c r="F31" s="68">
        <f>F32</f>
        <v>0</v>
      </c>
      <c r="G31" s="9"/>
      <c r="H31" s="9"/>
      <c r="I31" s="9"/>
      <c r="J31" s="9"/>
      <c r="K31" s="9"/>
    </row>
    <row r="32" spans="1:11" ht="18" hidden="1" customHeight="1" x14ac:dyDescent="0.2">
      <c r="A32" s="11" t="s">
        <v>35</v>
      </c>
      <c r="B32" s="64" t="s">
        <v>3</v>
      </c>
      <c r="C32" s="64" t="s">
        <v>14</v>
      </c>
      <c r="D32" s="69" t="s">
        <v>158</v>
      </c>
      <c r="E32" s="64" t="s">
        <v>1</v>
      </c>
      <c r="F32" s="68">
        <f>F33</f>
        <v>0</v>
      </c>
      <c r="G32" s="9"/>
      <c r="H32" s="9"/>
      <c r="I32" s="9"/>
      <c r="J32" s="9"/>
      <c r="K32" s="9"/>
    </row>
    <row r="33" spans="1:11" ht="17.25" hidden="1" customHeight="1" x14ac:dyDescent="0.2">
      <c r="A33" s="11" t="s">
        <v>51</v>
      </c>
      <c r="B33" s="64" t="s">
        <v>3</v>
      </c>
      <c r="C33" s="64" t="s">
        <v>14</v>
      </c>
      <c r="D33" s="69" t="s">
        <v>152</v>
      </c>
      <c r="E33" s="64" t="s">
        <v>40</v>
      </c>
      <c r="F33" s="68">
        <v>0</v>
      </c>
      <c r="G33" s="9"/>
      <c r="H33" s="9"/>
      <c r="I33" s="9"/>
      <c r="J33" s="9"/>
      <c r="K33" s="9"/>
    </row>
    <row r="34" spans="1:11" x14ac:dyDescent="0.2">
      <c r="A34" s="51" t="s">
        <v>70</v>
      </c>
      <c r="B34" s="71" t="s">
        <v>3</v>
      </c>
      <c r="C34" s="71" t="s">
        <v>9</v>
      </c>
      <c r="D34" s="74" t="s">
        <v>86</v>
      </c>
      <c r="E34" s="71" t="s">
        <v>1</v>
      </c>
      <c r="F34" s="73">
        <f>F35</f>
        <v>1</v>
      </c>
      <c r="G34" s="9"/>
      <c r="H34" s="9"/>
      <c r="I34" s="9"/>
      <c r="J34" s="9"/>
      <c r="K34" s="9"/>
    </row>
    <row r="35" spans="1:11" ht="27" x14ac:dyDescent="0.2">
      <c r="A35" s="54" t="s">
        <v>197</v>
      </c>
      <c r="B35" s="55" t="s">
        <v>3</v>
      </c>
      <c r="C35" s="55" t="s">
        <v>9</v>
      </c>
      <c r="D35" s="56" t="s">
        <v>87</v>
      </c>
      <c r="E35" s="55" t="s">
        <v>1</v>
      </c>
      <c r="F35" s="122">
        <f>F36</f>
        <v>1</v>
      </c>
      <c r="G35" s="9"/>
      <c r="H35" s="9"/>
      <c r="I35" s="9"/>
      <c r="J35" s="9"/>
      <c r="K35" s="9"/>
    </row>
    <row r="36" spans="1:11" ht="25.5" x14ac:dyDescent="0.2">
      <c r="A36" s="11" t="s">
        <v>36</v>
      </c>
      <c r="B36" s="123" t="s">
        <v>3</v>
      </c>
      <c r="C36" s="123" t="s">
        <v>9</v>
      </c>
      <c r="D36" s="124" t="s">
        <v>88</v>
      </c>
      <c r="E36" s="123" t="s">
        <v>1</v>
      </c>
      <c r="F36" s="162">
        <f>F37</f>
        <v>1</v>
      </c>
      <c r="G36" s="9"/>
      <c r="H36" s="9"/>
      <c r="I36" s="9"/>
      <c r="J36" s="9"/>
      <c r="K36" s="9"/>
    </row>
    <row r="37" spans="1:11" x14ac:dyDescent="0.2">
      <c r="A37" s="11" t="s">
        <v>69</v>
      </c>
      <c r="B37" s="123" t="s">
        <v>3</v>
      </c>
      <c r="C37" s="123" t="s">
        <v>9</v>
      </c>
      <c r="D37" s="124" t="s">
        <v>94</v>
      </c>
      <c r="E37" s="123" t="s">
        <v>68</v>
      </c>
      <c r="F37" s="162">
        <v>1</v>
      </c>
      <c r="G37" s="9"/>
      <c r="H37" s="9"/>
      <c r="I37" s="9"/>
      <c r="J37" s="9"/>
      <c r="K37" s="9"/>
    </row>
    <row r="38" spans="1:11" x14ac:dyDescent="0.2">
      <c r="A38" s="98" t="s">
        <v>67</v>
      </c>
      <c r="B38" s="71" t="s">
        <v>3</v>
      </c>
      <c r="C38" s="71" t="s">
        <v>11</v>
      </c>
      <c r="D38" s="74" t="s">
        <v>86</v>
      </c>
      <c r="E38" s="71" t="s">
        <v>1</v>
      </c>
      <c r="F38" s="78">
        <f>F40</f>
        <v>1128.05</v>
      </c>
      <c r="G38" s="9"/>
      <c r="H38" s="9"/>
      <c r="I38" s="9"/>
      <c r="J38" s="9"/>
      <c r="K38" s="9"/>
    </row>
    <row r="39" spans="1:11" ht="27" x14ac:dyDescent="0.2">
      <c r="A39" s="54" t="s">
        <v>197</v>
      </c>
      <c r="B39" s="55" t="s">
        <v>3</v>
      </c>
      <c r="C39" s="55" t="s">
        <v>11</v>
      </c>
      <c r="D39" s="56" t="s">
        <v>87</v>
      </c>
      <c r="E39" s="55" t="s">
        <v>1</v>
      </c>
      <c r="F39" s="122">
        <f>F40</f>
        <v>1128.05</v>
      </c>
      <c r="G39" s="9"/>
      <c r="H39" s="9"/>
      <c r="I39" s="9"/>
      <c r="J39" s="9"/>
      <c r="K39" s="9"/>
    </row>
    <row r="40" spans="1:11" ht="25.5" x14ac:dyDescent="0.2">
      <c r="A40" s="170" t="s">
        <v>36</v>
      </c>
      <c r="B40" s="13" t="s">
        <v>3</v>
      </c>
      <c r="C40" s="13" t="s">
        <v>11</v>
      </c>
      <c r="D40" s="18" t="s">
        <v>88</v>
      </c>
      <c r="E40" s="168" t="s">
        <v>1</v>
      </c>
      <c r="F40" s="169">
        <f>F41</f>
        <v>1128.05</v>
      </c>
      <c r="G40" s="9"/>
      <c r="H40" s="9"/>
      <c r="I40" s="9"/>
      <c r="J40" s="9"/>
      <c r="K40" s="9"/>
    </row>
    <row r="41" spans="1:11" ht="25.5" x14ac:dyDescent="0.2">
      <c r="A41" s="11" t="s">
        <v>72</v>
      </c>
      <c r="B41" s="13" t="s">
        <v>3</v>
      </c>
      <c r="C41" s="13" t="s">
        <v>11</v>
      </c>
      <c r="D41" s="18" t="s">
        <v>95</v>
      </c>
      <c r="E41" s="13" t="s">
        <v>1</v>
      </c>
      <c r="F41" s="154">
        <f>F42+F43+F44</f>
        <v>1128.05</v>
      </c>
      <c r="G41" s="9"/>
      <c r="H41" s="9"/>
      <c r="I41" s="9"/>
      <c r="J41" s="9"/>
      <c r="K41" s="9"/>
    </row>
    <row r="42" spans="1:11" ht="25.5" x14ac:dyDescent="0.2">
      <c r="A42" s="12" t="s">
        <v>66</v>
      </c>
      <c r="B42" s="13" t="s">
        <v>3</v>
      </c>
      <c r="C42" s="13" t="s">
        <v>11</v>
      </c>
      <c r="D42" s="18" t="s">
        <v>95</v>
      </c>
      <c r="E42" s="13" t="s">
        <v>4</v>
      </c>
      <c r="F42" s="163">
        <v>834.2</v>
      </c>
      <c r="G42" s="9"/>
      <c r="H42" s="9"/>
      <c r="I42" s="99"/>
      <c r="J42" s="9"/>
      <c r="K42" s="9"/>
    </row>
    <row r="43" spans="1:11" ht="25.5" x14ac:dyDescent="0.2">
      <c r="A43" s="11" t="s">
        <v>34</v>
      </c>
      <c r="B43" s="13" t="s">
        <v>3</v>
      </c>
      <c r="C43" s="13" t="s">
        <v>11</v>
      </c>
      <c r="D43" s="18" t="s">
        <v>95</v>
      </c>
      <c r="E43" s="13" t="s">
        <v>33</v>
      </c>
      <c r="F43" s="153">
        <v>292.05</v>
      </c>
      <c r="G43" s="9"/>
      <c r="H43" s="9"/>
      <c r="I43" s="9"/>
      <c r="J43" s="9"/>
      <c r="K43" s="9"/>
    </row>
    <row r="44" spans="1:11" x14ac:dyDescent="0.2">
      <c r="A44" s="11" t="s">
        <v>51</v>
      </c>
      <c r="B44" s="13" t="s">
        <v>3</v>
      </c>
      <c r="C44" s="13" t="s">
        <v>11</v>
      </c>
      <c r="D44" s="18" t="s">
        <v>95</v>
      </c>
      <c r="E44" s="13" t="s">
        <v>40</v>
      </c>
      <c r="F44" s="154">
        <v>1.8</v>
      </c>
      <c r="G44" s="9"/>
      <c r="H44" s="9"/>
      <c r="I44" s="9"/>
      <c r="J44" s="9"/>
      <c r="K44" s="9"/>
    </row>
    <row r="45" spans="1:11" x14ac:dyDescent="0.2">
      <c r="A45" s="48" t="s">
        <v>65</v>
      </c>
      <c r="B45" s="81" t="s">
        <v>12</v>
      </c>
      <c r="C45" s="81" t="s">
        <v>2</v>
      </c>
      <c r="D45" s="82" t="s">
        <v>86</v>
      </c>
      <c r="E45" s="81" t="s">
        <v>1</v>
      </c>
      <c r="F45" s="83">
        <f>F46</f>
        <v>129.80000000000001</v>
      </c>
      <c r="G45" s="9"/>
      <c r="H45" s="9"/>
      <c r="I45" s="9"/>
      <c r="J45" s="9"/>
      <c r="K45" s="9"/>
    </row>
    <row r="46" spans="1:11" x14ac:dyDescent="0.2">
      <c r="A46" s="52" t="s">
        <v>64</v>
      </c>
      <c r="B46" s="71" t="s">
        <v>12</v>
      </c>
      <c r="C46" s="71" t="s">
        <v>5</v>
      </c>
      <c r="D46" s="74" t="s">
        <v>86</v>
      </c>
      <c r="E46" s="71" t="s">
        <v>1</v>
      </c>
      <c r="F46" s="78">
        <f>F47</f>
        <v>129.80000000000001</v>
      </c>
      <c r="G46" s="9"/>
      <c r="H46" s="9"/>
      <c r="I46" s="9"/>
      <c r="J46" s="9"/>
      <c r="K46" s="9"/>
    </row>
    <row r="47" spans="1:11" ht="27" x14ac:dyDescent="0.2">
      <c r="A47" s="54" t="s">
        <v>197</v>
      </c>
      <c r="B47" s="55" t="s">
        <v>12</v>
      </c>
      <c r="C47" s="55" t="s">
        <v>5</v>
      </c>
      <c r="D47" s="56" t="s">
        <v>87</v>
      </c>
      <c r="E47" s="55" t="s">
        <v>1</v>
      </c>
      <c r="F47" s="122">
        <f>F48</f>
        <v>129.80000000000001</v>
      </c>
      <c r="G47" s="9"/>
      <c r="H47" s="9"/>
      <c r="I47" s="9"/>
      <c r="J47" s="9"/>
      <c r="K47" s="9"/>
    </row>
    <row r="48" spans="1:11" ht="25.5" x14ac:dyDescent="0.2">
      <c r="A48" s="11" t="s">
        <v>63</v>
      </c>
      <c r="B48" s="123" t="s">
        <v>12</v>
      </c>
      <c r="C48" s="123" t="s">
        <v>5</v>
      </c>
      <c r="D48" s="124" t="s">
        <v>98</v>
      </c>
      <c r="E48" s="123" t="s">
        <v>1</v>
      </c>
      <c r="F48" s="162">
        <f>F50+F49</f>
        <v>129.80000000000001</v>
      </c>
      <c r="G48" s="9"/>
      <c r="H48" s="9"/>
      <c r="I48" s="9"/>
      <c r="J48" s="9"/>
      <c r="K48" s="9"/>
    </row>
    <row r="49" spans="1:11" ht="25.5" x14ac:dyDescent="0.2">
      <c r="A49" s="11" t="s">
        <v>62</v>
      </c>
      <c r="B49" s="64" t="s">
        <v>12</v>
      </c>
      <c r="C49" s="64" t="s">
        <v>5</v>
      </c>
      <c r="D49" s="65" t="s">
        <v>98</v>
      </c>
      <c r="E49" s="64" t="s">
        <v>10</v>
      </c>
      <c r="F49" s="151">
        <v>129.80000000000001</v>
      </c>
      <c r="G49" s="9"/>
      <c r="H49" s="9"/>
      <c r="I49" s="9"/>
      <c r="J49" s="9"/>
      <c r="K49" s="9"/>
    </row>
    <row r="50" spans="1:11" ht="25.5" x14ac:dyDescent="0.2">
      <c r="A50" s="11" t="s">
        <v>34</v>
      </c>
      <c r="B50" s="64" t="s">
        <v>12</v>
      </c>
      <c r="C50" s="64" t="s">
        <v>5</v>
      </c>
      <c r="D50" s="65" t="s">
        <v>98</v>
      </c>
      <c r="E50" s="64" t="s">
        <v>33</v>
      </c>
      <c r="F50" s="68">
        <v>0</v>
      </c>
      <c r="G50" s="9"/>
      <c r="H50" s="9"/>
      <c r="I50" s="9"/>
      <c r="J50" s="9"/>
      <c r="K50" s="9"/>
    </row>
    <row r="51" spans="1:11" ht="25.5" x14ac:dyDescent="0.2">
      <c r="A51" s="49" t="s">
        <v>61</v>
      </c>
      <c r="B51" s="81" t="s">
        <v>5</v>
      </c>
      <c r="C51" s="81" t="s">
        <v>2</v>
      </c>
      <c r="D51" s="82" t="s">
        <v>86</v>
      </c>
      <c r="E51" s="81" t="s">
        <v>1</v>
      </c>
      <c r="F51" s="83">
        <f>F52</f>
        <v>5.6</v>
      </c>
      <c r="G51" s="9"/>
      <c r="H51" s="9"/>
      <c r="I51" s="9"/>
      <c r="J51" s="9"/>
      <c r="K51" s="9"/>
    </row>
    <row r="52" spans="1:11" ht="25.5" x14ac:dyDescent="0.2">
      <c r="A52" s="53" t="s">
        <v>221</v>
      </c>
      <c r="B52" s="71" t="s">
        <v>5</v>
      </c>
      <c r="C52" s="71" t="s">
        <v>222</v>
      </c>
      <c r="D52" s="74" t="s">
        <v>86</v>
      </c>
      <c r="E52" s="71" t="s">
        <v>1</v>
      </c>
      <c r="F52" s="78">
        <f t="shared" ref="F52:F54" si="0">F53</f>
        <v>5.6</v>
      </c>
      <c r="G52" s="9"/>
      <c r="H52" s="9"/>
      <c r="I52" s="9"/>
      <c r="J52" s="9"/>
      <c r="K52" s="9"/>
    </row>
    <row r="53" spans="1:11" ht="27" x14ac:dyDescent="0.2">
      <c r="A53" s="54" t="s">
        <v>197</v>
      </c>
      <c r="B53" s="75" t="s">
        <v>5</v>
      </c>
      <c r="C53" s="75" t="s">
        <v>222</v>
      </c>
      <c r="D53" s="76" t="s">
        <v>87</v>
      </c>
      <c r="E53" s="75" t="s">
        <v>1</v>
      </c>
      <c r="F53" s="77">
        <f>F54+F56</f>
        <v>5.6</v>
      </c>
      <c r="G53" s="9"/>
      <c r="H53" s="9"/>
      <c r="I53" s="9"/>
      <c r="J53" s="9"/>
      <c r="K53" s="9"/>
    </row>
    <row r="54" spans="1:11" x14ac:dyDescent="0.2">
      <c r="A54" s="11" t="s">
        <v>225</v>
      </c>
      <c r="B54" s="64" t="s">
        <v>5</v>
      </c>
      <c r="C54" s="64" t="s">
        <v>222</v>
      </c>
      <c r="D54" s="65" t="s">
        <v>223</v>
      </c>
      <c r="E54" s="64" t="s">
        <v>1</v>
      </c>
      <c r="F54" s="68">
        <f t="shared" si="0"/>
        <v>5.5</v>
      </c>
      <c r="G54" s="9"/>
      <c r="H54" s="9"/>
      <c r="I54" s="9"/>
      <c r="J54" s="9"/>
      <c r="K54" s="9"/>
    </row>
    <row r="55" spans="1:11" ht="18" customHeight="1" x14ac:dyDescent="0.2">
      <c r="A55" s="11" t="s">
        <v>62</v>
      </c>
      <c r="B55" s="64" t="s">
        <v>5</v>
      </c>
      <c r="C55" s="64" t="s">
        <v>222</v>
      </c>
      <c r="D55" s="65" t="s">
        <v>223</v>
      </c>
      <c r="E55" s="64" t="s">
        <v>10</v>
      </c>
      <c r="F55" s="68">
        <v>5.5</v>
      </c>
      <c r="G55" s="9"/>
      <c r="H55" s="9"/>
      <c r="I55" s="9"/>
      <c r="J55" s="9"/>
      <c r="K55" s="9"/>
    </row>
    <row r="56" spans="1:11" x14ac:dyDescent="0.2">
      <c r="A56" s="11" t="s">
        <v>225</v>
      </c>
      <c r="B56" s="64" t="s">
        <v>5</v>
      </c>
      <c r="C56" s="64" t="s">
        <v>222</v>
      </c>
      <c r="D56" s="65" t="s">
        <v>224</v>
      </c>
      <c r="E56" s="64" t="s">
        <v>1</v>
      </c>
      <c r="F56" s="68">
        <f>F57</f>
        <v>0.1</v>
      </c>
      <c r="G56" s="9"/>
      <c r="H56" s="9"/>
      <c r="I56" s="9"/>
      <c r="J56" s="9"/>
      <c r="K56" s="9"/>
    </row>
    <row r="57" spans="1:11" ht="18.75" customHeight="1" x14ac:dyDescent="0.2">
      <c r="A57" s="11" t="s">
        <v>62</v>
      </c>
      <c r="B57" s="64" t="s">
        <v>5</v>
      </c>
      <c r="C57" s="64" t="s">
        <v>222</v>
      </c>
      <c r="D57" s="65" t="s">
        <v>224</v>
      </c>
      <c r="E57" s="64" t="s">
        <v>10</v>
      </c>
      <c r="F57" s="68">
        <v>0.1</v>
      </c>
      <c r="G57" s="9"/>
      <c r="H57" s="9"/>
      <c r="I57" s="9"/>
      <c r="J57" s="9"/>
      <c r="K57" s="9"/>
    </row>
    <row r="58" spans="1:11" x14ac:dyDescent="0.2">
      <c r="A58" s="50" t="s">
        <v>60</v>
      </c>
      <c r="B58" s="81" t="s">
        <v>32</v>
      </c>
      <c r="C58" s="81" t="s">
        <v>2</v>
      </c>
      <c r="D58" s="82" t="s">
        <v>86</v>
      </c>
      <c r="E58" s="81" t="s">
        <v>1</v>
      </c>
      <c r="F58" s="83">
        <f>F59+F70</f>
        <v>531.29999999999995</v>
      </c>
      <c r="G58" s="9"/>
      <c r="H58" s="9"/>
      <c r="I58" s="9"/>
      <c r="J58" s="9"/>
      <c r="K58" s="9"/>
    </row>
    <row r="59" spans="1:11" x14ac:dyDescent="0.2">
      <c r="A59" s="52" t="s">
        <v>59</v>
      </c>
      <c r="B59" s="71" t="s">
        <v>32</v>
      </c>
      <c r="C59" s="71" t="s">
        <v>57</v>
      </c>
      <c r="D59" s="74" t="s">
        <v>86</v>
      </c>
      <c r="E59" s="71" t="s">
        <v>1</v>
      </c>
      <c r="F59" s="78">
        <f>F60</f>
        <v>332.05</v>
      </c>
      <c r="G59" s="9"/>
      <c r="H59" s="9"/>
      <c r="I59" s="9"/>
      <c r="J59" s="9"/>
      <c r="K59" s="9"/>
    </row>
    <row r="60" spans="1:11" ht="27" x14ac:dyDescent="0.2">
      <c r="A60" s="54" t="s">
        <v>199</v>
      </c>
      <c r="B60" s="55" t="s">
        <v>32</v>
      </c>
      <c r="C60" s="55" t="s">
        <v>57</v>
      </c>
      <c r="D60" s="56" t="s">
        <v>101</v>
      </c>
      <c r="E60" s="55" t="s">
        <v>1</v>
      </c>
      <c r="F60" s="122">
        <f>F61+F64+F67</f>
        <v>332.05</v>
      </c>
      <c r="G60" s="9"/>
      <c r="H60" s="9"/>
      <c r="I60" s="9"/>
      <c r="J60" s="9"/>
      <c r="K60" s="9"/>
    </row>
    <row r="61" spans="1:11" x14ac:dyDescent="0.2">
      <c r="A61" s="11" t="s">
        <v>35</v>
      </c>
      <c r="B61" s="123" t="s">
        <v>32</v>
      </c>
      <c r="C61" s="123" t="s">
        <v>57</v>
      </c>
      <c r="D61" s="124" t="s">
        <v>102</v>
      </c>
      <c r="E61" s="123" t="s">
        <v>1</v>
      </c>
      <c r="F61" s="162">
        <f>F62</f>
        <v>332.05</v>
      </c>
      <c r="G61" s="9"/>
      <c r="H61" s="9"/>
      <c r="I61" s="9"/>
      <c r="J61" s="9"/>
      <c r="K61" s="9"/>
    </row>
    <row r="62" spans="1:11" x14ac:dyDescent="0.2">
      <c r="A62" s="11" t="s">
        <v>58</v>
      </c>
      <c r="B62" s="123" t="s">
        <v>32</v>
      </c>
      <c r="C62" s="123" t="s">
        <v>57</v>
      </c>
      <c r="D62" s="124" t="s">
        <v>178</v>
      </c>
      <c r="E62" s="123" t="s">
        <v>1</v>
      </c>
      <c r="F62" s="162">
        <f>F63</f>
        <v>332.05</v>
      </c>
      <c r="G62" s="9"/>
      <c r="H62" s="9"/>
      <c r="I62" s="9"/>
      <c r="J62" s="9"/>
      <c r="K62" s="9"/>
    </row>
    <row r="63" spans="1:11" ht="29.25" customHeight="1" x14ac:dyDescent="0.2">
      <c r="A63" s="11" t="s">
        <v>34</v>
      </c>
      <c r="B63" s="123" t="s">
        <v>32</v>
      </c>
      <c r="C63" s="123" t="s">
        <v>57</v>
      </c>
      <c r="D63" s="124" t="s">
        <v>178</v>
      </c>
      <c r="E63" s="123" t="s">
        <v>33</v>
      </c>
      <c r="F63" s="153">
        <v>332.05</v>
      </c>
      <c r="G63" s="9"/>
      <c r="H63" s="9"/>
      <c r="I63" s="9"/>
      <c r="J63" s="9"/>
      <c r="K63" s="9"/>
    </row>
    <row r="64" spans="1:11" hidden="1" x14ac:dyDescent="0.2">
      <c r="A64" s="11" t="s">
        <v>35</v>
      </c>
      <c r="B64" s="64" t="s">
        <v>32</v>
      </c>
      <c r="C64" s="64" t="s">
        <v>57</v>
      </c>
      <c r="D64" s="65" t="s">
        <v>174</v>
      </c>
      <c r="E64" s="64" t="s">
        <v>1</v>
      </c>
      <c r="F64" s="84">
        <f>F65</f>
        <v>0</v>
      </c>
      <c r="G64" s="9"/>
      <c r="H64" s="9"/>
      <c r="I64" s="9"/>
      <c r="J64" s="9"/>
      <c r="K64" s="9"/>
    </row>
    <row r="65" spans="1:11" hidden="1" x14ac:dyDescent="0.2">
      <c r="A65" s="11" t="s">
        <v>58</v>
      </c>
      <c r="B65" s="64" t="s">
        <v>32</v>
      </c>
      <c r="C65" s="64" t="s">
        <v>57</v>
      </c>
      <c r="D65" s="65" t="s">
        <v>173</v>
      </c>
      <c r="E65" s="64" t="s">
        <v>1</v>
      </c>
      <c r="F65" s="68">
        <f>F66</f>
        <v>0</v>
      </c>
      <c r="G65" s="9"/>
      <c r="H65" s="9"/>
      <c r="I65" s="9"/>
      <c r="J65" s="9"/>
      <c r="K65" s="9"/>
    </row>
    <row r="66" spans="1:11" ht="25.5" hidden="1" x14ac:dyDescent="0.2">
      <c r="A66" s="11" t="s">
        <v>34</v>
      </c>
      <c r="B66" s="64" t="s">
        <v>32</v>
      </c>
      <c r="C66" s="64" t="s">
        <v>57</v>
      </c>
      <c r="D66" s="65" t="s">
        <v>173</v>
      </c>
      <c r="E66" s="64" t="s">
        <v>33</v>
      </c>
      <c r="F66" s="68"/>
      <c r="G66" s="9"/>
      <c r="H66" s="9"/>
      <c r="I66" s="9"/>
      <c r="J66" s="9"/>
      <c r="K66" s="9"/>
    </row>
    <row r="67" spans="1:11" hidden="1" x14ac:dyDescent="0.2">
      <c r="A67" s="11" t="s">
        <v>35</v>
      </c>
      <c r="B67" s="64" t="s">
        <v>32</v>
      </c>
      <c r="C67" s="64" t="s">
        <v>57</v>
      </c>
      <c r="D67" s="65" t="s">
        <v>185</v>
      </c>
      <c r="E67" s="64" t="s">
        <v>1</v>
      </c>
      <c r="F67" s="84">
        <f>F68</f>
        <v>0</v>
      </c>
      <c r="G67" s="9"/>
      <c r="H67" s="9"/>
      <c r="I67" s="9"/>
      <c r="J67" s="9"/>
      <c r="K67" s="9"/>
    </row>
    <row r="68" spans="1:11" hidden="1" x14ac:dyDescent="0.2">
      <c r="A68" s="11" t="s">
        <v>58</v>
      </c>
      <c r="B68" s="64" t="s">
        <v>32</v>
      </c>
      <c r="C68" s="64" t="s">
        <v>57</v>
      </c>
      <c r="D68" s="65" t="s">
        <v>186</v>
      </c>
      <c r="E68" s="64" t="s">
        <v>1</v>
      </c>
      <c r="F68" s="68">
        <f>F69</f>
        <v>0</v>
      </c>
      <c r="G68" s="9"/>
      <c r="H68" s="9"/>
      <c r="I68" s="9"/>
      <c r="J68" s="9"/>
      <c r="K68" s="9"/>
    </row>
    <row r="69" spans="1:11" ht="25.5" hidden="1" x14ac:dyDescent="0.2">
      <c r="A69" s="11" t="s">
        <v>34</v>
      </c>
      <c r="B69" s="64" t="s">
        <v>32</v>
      </c>
      <c r="C69" s="64" t="s">
        <v>57</v>
      </c>
      <c r="D69" s="65" t="s">
        <v>186</v>
      </c>
      <c r="E69" s="64" t="s">
        <v>33</v>
      </c>
      <c r="F69" s="68"/>
      <c r="G69" s="9"/>
      <c r="H69" s="9"/>
      <c r="I69" s="9"/>
      <c r="J69" s="9"/>
      <c r="K69" s="9"/>
    </row>
    <row r="70" spans="1:11" x14ac:dyDescent="0.2">
      <c r="A70" s="53" t="s">
        <v>56</v>
      </c>
      <c r="B70" s="71" t="s">
        <v>32</v>
      </c>
      <c r="C70" s="71" t="s">
        <v>55</v>
      </c>
      <c r="D70" s="74" t="s">
        <v>86</v>
      </c>
      <c r="E70" s="71" t="s">
        <v>1</v>
      </c>
      <c r="F70" s="78">
        <f>F71+F78+F81</f>
        <v>199.25</v>
      </c>
      <c r="G70" s="9"/>
      <c r="H70" s="9"/>
      <c r="I70" s="9"/>
      <c r="J70" s="9"/>
      <c r="K70" s="9"/>
    </row>
    <row r="71" spans="1:11" ht="27" x14ac:dyDescent="0.2">
      <c r="A71" s="90" t="s">
        <v>200</v>
      </c>
      <c r="B71" s="55" t="s">
        <v>32</v>
      </c>
      <c r="C71" s="55" t="s">
        <v>55</v>
      </c>
      <c r="D71" s="56" t="s">
        <v>96</v>
      </c>
      <c r="E71" s="55" t="s">
        <v>1</v>
      </c>
      <c r="F71" s="122">
        <f>F72+F74+F76</f>
        <v>194.64999999999998</v>
      </c>
      <c r="G71" s="9"/>
      <c r="H71" s="9"/>
      <c r="I71" s="9"/>
      <c r="J71" s="9"/>
      <c r="K71" s="9"/>
    </row>
    <row r="72" spans="1:11" hidden="1" x14ac:dyDescent="0.2">
      <c r="A72" s="11" t="s">
        <v>35</v>
      </c>
      <c r="B72" s="13" t="s">
        <v>32</v>
      </c>
      <c r="C72" s="13" t="s">
        <v>55</v>
      </c>
      <c r="D72" s="18" t="s">
        <v>97</v>
      </c>
      <c r="E72" s="13" t="s">
        <v>1</v>
      </c>
      <c r="F72" s="154">
        <f>F73</f>
        <v>0</v>
      </c>
      <c r="G72" s="9"/>
      <c r="H72" s="9"/>
      <c r="I72" s="9"/>
      <c r="J72" s="9"/>
      <c r="K72" s="9"/>
    </row>
    <row r="73" spans="1:11" ht="25.5" hidden="1" x14ac:dyDescent="0.2">
      <c r="A73" s="11" t="s">
        <v>34</v>
      </c>
      <c r="B73" s="13" t="s">
        <v>32</v>
      </c>
      <c r="C73" s="13" t="s">
        <v>55</v>
      </c>
      <c r="D73" s="18" t="s">
        <v>179</v>
      </c>
      <c r="E73" s="13" t="s">
        <v>33</v>
      </c>
      <c r="F73" s="154">
        <v>0</v>
      </c>
      <c r="G73" s="9"/>
      <c r="H73" s="9"/>
      <c r="I73" s="9"/>
      <c r="J73" s="9"/>
      <c r="K73" s="9"/>
    </row>
    <row r="74" spans="1:11" x14ac:dyDescent="0.2">
      <c r="A74" s="11" t="s">
        <v>35</v>
      </c>
      <c r="B74" s="13" t="s">
        <v>32</v>
      </c>
      <c r="C74" s="13" t="s">
        <v>55</v>
      </c>
      <c r="D74" s="18" t="s">
        <v>217</v>
      </c>
      <c r="E74" s="13" t="s">
        <v>1</v>
      </c>
      <c r="F74" s="154">
        <f>F75</f>
        <v>192.7</v>
      </c>
      <c r="G74" s="9"/>
      <c r="H74" s="9"/>
      <c r="I74" s="9"/>
      <c r="J74" s="9"/>
      <c r="K74" s="9"/>
    </row>
    <row r="75" spans="1:11" ht="25.5" x14ac:dyDescent="0.2">
      <c r="A75" s="11" t="s">
        <v>34</v>
      </c>
      <c r="B75" s="13" t="s">
        <v>32</v>
      </c>
      <c r="C75" s="13" t="s">
        <v>55</v>
      </c>
      <c r="D75" s="18" t="s">
        <v>216</v>
      </c>
      <c r="E75" s="13" t="s">
        <v>33</v>
      </c>
      <c r="F75" s="154">
        <v>192.7</v>
      </c>
      <c r="G75" s="9"/>
      <c r="H75" s="9"/>
      <c r="I75" s="9"/>
      <c r="J75" s="9"/>
      <c r="K75" s="9"/>
    </row>
    <row r="76" spans="1:11" x14ac:dyDescent="0.2">
      <c r="A76" s="11" t="s">
        <v>35</v>
      </c>
      <c r="B76" s="13" t="s">
        <v>32</v>
      </c>
      <c r="C76" s="13" t="s">
        <v>55</v>
      </c>
      <c r="D76" s="18" t="s">
        <v>218</v>
      </c>
      <c r="E76" s="13" t="s">
        <v>1</v>
      </c>
      <c r="F76" s="154">
        <f>F77</f>
        <v>1.95</v>
      </c>
      <c r="G76" s="9"/>
      <c r="H76" s="9"/>
      <c r="I76" s="9"/>
      <c r="J76" s="9"/>
      <c r="K76" s="9"/>
    </row>
    <row r="77" spans="1:11" ht="25.5" x14ac:dyDescent="0.2">
      <c r="A77" s="11" t="s">
        <v>34</v>
      </c>
      <c r="B77" s="13" t="s">
        <v>32</v>
      </c>
      <c r="C77" s="13" t="s">
        <v>55</v>
      </c>
      <c r="D77" s="18" t="s">
        <v>219</v>
      </c>
      <c r="E77" s="13" t="s">
        <v>33</v>
      </c>
      <c r="F77" s="154">
        <v>1.95</v>
      </c>
      <c r="G77" s="9"/>
      <c r="H77" s="9"/>
      <c r="I77" s="9"/>
      <c r="J77" s="9"/>
      <c r="K77" s="9"/>
    </row>
    <row r="78" spans="1:11" ht="30.75" customHeight="1" x14ac:dyDescent="0.2">
      <c r="A78" s="54" t="s">
        <v>201</v>
      </c>
      <c r="B78" s="55" t="s">
        <v>32</v>
      </c>
      <c r="C78" s="55" t="s">
        <v>55</v>
      </c>
      <c r="D78" s="56" t="s">
        <v>114</v>
      </c>
      <c r="E78" s="55" t="s">
        <v>1</v>
      </c>
      <c r="F78" s="122">
        <f>F79</f>
        <v>0.3</v>
      </c>
      <c r="G78" s="9"/>
      <c r="H78" s="9"/>
      <c r="I78" s="9"/>
      <c r="J78" s="9"/>
      <c r="K78" s="9"/>
    </row>
    <row r="79" spans="1:11" ht="21.75" customHeight="1" x14ac:dyDescent="0.2">
      <c r="A79" s="11" t="s">
        <v>35</v>
      </c>
      <c r="B79" s="13" t="s">
        <v>32</v>
      </c>
      <c r="C79" s="13" t="s">
        <v>55</v>
      </c>
      <c r="D79" s="18" t="s">
        <v>115</v>
      </c>
      <c r="E79" s="13" t="s">
        <v>1</v>
      </c>
      <c r="F79" s="154">
        <f>F80</f>
        <v>0.3</v>
      </c>
      <c r="G79" s="9"/>
      <c r="H79" s="9"/>
      <c r="I79" s="9"/>
      <c r="J79" s="9"/>
      <c r="K79" s="9"/>
    </row>
    <row r="80" spans="1:11" ht="25.5" x14ac:dyDescent="0.2">
      <c r="A80" s="11" t="s">
        <v>34</v>
      </c>
      <c r="B80" s="13" t="s">
        <v>32</v>
      </c>
      <c r="C80" s="13" t="s">
        <v>55</v>
      </c>
      <c r="D80" s="18" t="s">
        <v>180</v>
      </c>
      <c r="E80" s="13" t="s">
        <v>33</v>
      </c>
      <c r="F80" s="154">
        <v>0.3</v>
      </c>
      <c r="G80" s="9"/>
      <c r="H80" s="9"/>
      <c r="I80" s="9"/>
      <c r="J80" s="9"/>
      <c r="K80" s="9"/>
    </row>
    <row r="81" spans="1:11" x14ac:dyDescent="0.2">
      <c r="A81" s="16" t="s">
        <v>91</v>
      </c>
      <c r="B81" s="123" t="s">
        <v>32</v>
      </c>
      <c r="C81" s="123" t="s">
        <v>55</v>
      </c>
      <c r="D81" s="124" t="s">
        <v>92</v>
      </c>
      <c r="E81" s="123" t="s">
        <v>1</v>
      </c>
      <c r="F81" s="162">
        <f>F82</f>
        <v>4.3</v>
      </c>
      <c r="G81" s="9"/>
      <c r="H81" s="9"/>
      <c r="I81" s="9"/>
      <c r="J81" s="9"/>
      <c r="K81" s="9"/>
    </row>
    <row r="82" spans="1:11" ht="25.5" x14ac:dyDescent="0.2">
      <c r="A82" s="11" t="s">
        <v>36</v>
      </c>
      <c r="B82" s="123" t="s">
        <v>32</v>
      </c>
      <c r="C82" s="123" t="s">
        <v>55</v>
      </c>
      <c r="D82" s="124" t="s">
        <v>93</v>
      </c>
      <c r="E82" s="123" t="s">
        <v>1</v>
      </c>
      <c r="F82" s="162">
        <f>F83+F85</f>
        <v>4.3</v>
      </c>
      <c r="G82" s="9"/>
      <c r="H82" s="9"/>
      <c r="I82" s="9"/>
      <c r="J82" s="9"/>
      <c r="K82" s="9"/>
    </row>
    <row r="83" spans="1:11" ht="25.5" x14ac:dyDescent="0.2">
      <c r="A83" s="11" t="s">
        <v>165</v>
      </c>
      <c r="B83" s="123" t="s">
        <v>32</v>
      </c>
      <c r="C83" s="123" t="s">
        <v>55</v>
      </c>
      <c r="D83" s="124" t="s">
        <v>111</v>
      </c>
      <c r="E83" s="123" t="s">
        <v>1</v>
      </c>
      <c r="F83" s="162">
        <f>F84</f>
        <v>4.3</v>
      </c>
      <c r="G83" s="9"/>
      <c r="H83" s="9"/>
      <c r="I83" s="9"/>
      <c r="J83" s="9"/>
      <c r="K83" s="9"/>
    </row>
    <row r="84" spans="1:11" ht="16.5" customHeight="1" x14ac:dyDescent="0.2">
      <c r="A84" s="11" t="s">
        <v>13</v>
      </c>
      <c r="B84" s="123" t="s">
        <v>32</v>
      </c>
      <c r="C84" s="123" t="s">
        <v>55</v>
      </c>
      <c r="D84" s="124" t="s">
        <v>111</v>
      </c>
      <c r="E84" s="123" t="s">
        <v>54</v>
      </c>
      <c r="F84" s="154">
        <v>4.3</v>
      </c>
      <c r="G84" s="9"/>
      <c r="H84" s="9"/>
      <c r="I84" s="9"/>
      <c r="J84" s="9"/>
      <c r="K84" s="9"/>
    </row>
    <row r="85" spans="1:11" ht="25.5" hidden="1" x14ac:dyDescent="0.2">
      <c r="A85" s="11" t="s">
        <v>159</v>
      </c>
      <c r="B85" s="64" t="s">
        <v>32</v>
      </c>
      <c r="C85" s="64" t="s">
        <v>55</v>
      </c>
      <c r="D85" s="65" t="s">
        <v>93</v>
      </c>
      <c r="E85" s="64" t="s">
        <v>1</v>
      </c>
      <c r="F85" s="68">
        <v>0</v>
      </c>
      <c r="G85" s="9"/>
      <c r="H85" s="9"/>
      <c r="I85" s="9"/>
      <c r="J85" s="9"/>
      <c r="K85" s="9"/>
    </row>
    <row r="86" spans="1:11" hidden="1" x14ac:dyDescent="0.2">
      <c r="A86" s="11" t="s">
        <v>13</v>
      </c>
      <c r="B86" s="64" t="s">
        <v>32</v>
      </c>
      <c r="C86" s="64" t="s">
        <v>55</v>
      </c>
      <c r="D86" s="65" t="s">
        <v>93</v>
      </c>
      <c r="E86" s="64" t="s">
        <v>54</v>
      </c>
      <c r="F86" s="68">
        <v>0</v>
      </c>
      <c r="G86" s="9"/>
      <c r="H86" s="9"/>
      <c r="I86" s="9"/>
      <c r="J86" s="9"/>
      <c r="K86" s="9"/>
    </row>
    <row r="87" spans="1:11" x14ac:dyDescent="0.2">
      <c r="A87" s="49" t="s">
        <v>53</v>
      </c>
      <c r="B87" s="81" t="s">
        <v>46</v>
      </c>
      <c r="C87" s="81" t="s">
        <v>2</v>
      </c>
      <c r="D87" s="82" t="s">
        <v>86</v>
      </c>
      <c r="E87" s="81" t="s">
        <v>1</v>
      </c>
      <c r="F87" s="83">
        <f>F88+F98+F106</f>
        <v>403.27</v>
      </c>
      <c r="G87" s="9"/>
      <c r="H87" s="9"/>
      <c r="I87" s="9"/>
      <c r="J87" s="9"/>
      <c r="K87" s="9"/>
    </row>
    <row r="88" spans="1:11" x14ac:dyDescent="0.2">
      <c r="A88" s="52" t="s">
        <v>52</v>
      </c>
      <c r="B88" s="71" t="s">
        <v>46</v>
      </c>
      <c r="C88" s="71" t="s">
        <v>3</v>
      </c>
      <c r="D88" s="74" t="s">
        <v>86</v>
      </c>
      <c r="E88" s="71" t="s">
        <v>1</v>
      </c>
      <c r="F88" s="78">
        <f>F89</f>
        <v>235.29999999999998</v>
      </c>
      <c r="G88" s="9"/>
      <c r="H88" s="9"/>
      <c r="I88" s="9"/>
      <c r="J88" s="9"/>
      <c r="K88" s="9"/>
    </row>
    <row r="89" spans="1:11" x14ac:dyDescent="0.2">
      <c r="A89" s="16" t="s">
        <v>91</v>
      </c>
      <c r="B89" s="64" t="s">
        <v>46</v>
      </c>
      <c r="C89" s="64" t="s">
        <v>3</v>
      </c>
      <c r="D89" s="65" t="s">
        <v>92</v>
      </c>
      <c r="E89" s="64" t="s">
        <v>1</v>
      </c>
      <c r="F89" s="68">
        <f>F90</f>
        <v>235.29999999999998</v>
      </c>
      <c r="G89" s="9"/>
      <c r="H89" s="9"/>
      <c r="I89" s="9"/>
      <c r="J89" s="9"/>
      <c r="K89" s="9"/>
    </row>
    <row r="90" spans="1:11" x14ac:dyDescent="0.2">
      <c r="A90" s="11" t="s">
        <v>35</v>
      </c>
      <c r="B90" s="64" t="s">
        <v>46</v>
      </c>
      <c r="C90" s="64" t="s">
        <v>3</v>
      </c>
      <c r="D90" s="65" t="s">
        <v>93</v>
      </c>
      <c r="E90" s="64" t="s">
        <v>1</v>
      </c>
      <c r="F90" s="68">
        <f>F91</f>
        <v>235.29999999999998</v>
      </c>
      <c r="G90" s="9"/>
      <c r="H90" s="9"/>
      <c r="I90" s="9"/>
      <c r="J90" s="9"/>
      <c r="K90" s="9"/>
    </row>
    <row r="91" spans="1:11" x14ac:dyDescent="0.2">
      <c r="A91" s="12" t="s">
        <v>104</v>
      </c>
      <c r="B91" s="64" t="s">
        <v>46</v>
      </c>
      <c r="C91" s="64" t="s">
        <v>3</v>
      </c>
      <c r="D91" s="65" t="s">
        <v>93</v>
      </c>
      <c r="E91" s="64" t="s">
        <v>1</v>
      </c>
      <c r="F91" s="68">
        <f>F92+F95</f>
        <v>235.29999999999998</v>
      </c>
      <c r="G91" s="9"/>
      <c r="H91" s="9"/>
      <c r="I91" s="9"/>
      <c r="J91" s="9"/>
      <c r="K91" s="9"/>
    </row>
    <row r="92" spans="1:11" ht="25.5" x14ac:dyDescent="0.2">
      <c r="A92" s="12" t="s">
        <v>34</v>
      </c>
      <c r="B92" s="123" t="s">
        <v>46</v>
      </c>
      <c r="C92" s="123" t="s">
        <v>3</v>
      </c>
      <c r="D92" s="18" t="s">
        <v>103</v>
      </c>
      <c r="E92" s="123" t="s">
        <v>1</v>
      </c>
      <c r="F92" s="162">
        <f>F93+F94</f>
        <v>213.6</v>
      </c>
      <c r="G92" s="9"/>
      <c r="H92" s="9"/>
      <c r="I92" s="9"/>
      <c r="J92" s="9"/>
      <c r="K92" s="9"/>
    </row>
    <row r="93" spans="1:11" ht="24.75" customHeight="1" x14ac:dyDescent="0.2">
      <c r="A93" s="12" t="s">
        <v>34</v>
      </c>
      <c r="B93" s="123" t="s">
        <v>46</v>
      </c>
      <c r="C93" s="123" t="s">
        <v>3</v>
      </c>
      <c r="D93" s="18" t="s">
        <v>103</v>
      </c>
      <c r="E93" s="123" t="s">
        <v>33</v>
      </c>
      <c r="F93" s="153">
        <v>213.6</v>
      </c>
      <c r="G93" s="9"/>
      <c r="H93" s="9"/>
      <c r="I93" s="9"/>
      <c r="J93" s="9"/>
      <c r="K93" s="9"/>
    </row>
    <row r="94" spans="1:11" hidden="1" x14ac:dyDescent="0.2">
      <c r="A94" s="12" t="s">
        <v>170</v>
      </c>
      <c r="B94" s="64" t="s">
        <v>46</v>
      </c>
      <c r="C94" s="64" t="s">
        <v>3</v>
      </c>
      <c r="D94" s="66" t="s">
        <v>103</v>
      </c>
      <c r="E94" s="64" t="s">
        <v>171</v>
      </c>
      <c r="F94" s="68"/>
      <c r="G94" s="9"/>
      <c r="H94" s="9"/>
      <c r="I94" s="9"/>
      <c r="J94" s="9"/>
      <c r="K94" s="9"/>
    </row>
    <row r="95" spans="1:11" ht="25.5" x14ac:dyDescent="0.2">
      <c r="A95" s="12" t="s">
        <v>34</v>
      </c>
      <c r="B95" s="64" t="s">
        <v>46</v>
      </c>
      <c r="C95" s="64" t="s">
        <v>3</v>
      </c>
      <c r="D95" s="66" t="s">
        <v>169</v>
      </c>
      <c r="E95" s="64" t="s">
        <v>1</v>
      </c>
      <c r="F95" s="68">
        <f>F96</f>
        <v>21.7</v>
      </c>
      <c r="G95" s="9"/>
      <c r="H95" s="9"/>
      <c r="I95" s="9"/>
      <c r="J95" s="9"/>
      <c r="K95" s="9"/>
    </row>
    <row r="96" spans="1:11" ht="26.25" customHeight="1" x14ac:dyDescent="0.2">
      <c r="A96" s="12" t="s">
        <v>34</v>
      </c>
      <c r="B96" s="64" t="s">
        <v>46</v>
      </c>
      <c r="C96" s="64" t="s">
        <v>3</v>
      </c>
      <c r="D96" s="66" t="s">
        <v>169</v>
      </c>
      <c r="E96" s="64" t="s">
        <v>33</v>
      </c>
      <c r="F96" s="80">
        <v>21.7</v>
      </c>
      <c r="G96" s="9"/>
      <c r="H96" s="9"/>
      <c r="I96" s="9"/>
      <c r="J96" s="9"/>
      <c r="K96" s="9"/>
    </row>
    <row r="97" spans="1:11" hidden="1" x14ac:dyDescent="0.2">
      <c r="A97" s="12" t="s">
        <v>170</v>
      </c>
      <c r="B97" s="64" t="s">
        <v>46</v>
      </c>
      <c r="C97" s="64" t="s">
        <v>3</v>
      </c>
      <c r="D97" s="66" t="s">
        <v>169</v>
      </c>
      <c r="E97" s="64" t="s">
        <v>171</v>
      </c>
      <c r="F97" s="68"/>
      <c r="G97" s="9"/>
      <c r="H97" s="9"/>
      <c r="I97" s="9"/>
      <c r="J97" s="9"/>
      <c r="K97" s="9"/>
    </row>
    <row r="98" spans="1:11" x14ac:dyDescent="0.2">
      <c r="A98" s="53" t="s">
        <v>50</v>
      </c>
      <c r="B98" s="71" t="s">
        <v>46</v>
      </c>
      <c r="C98" s="71" t="s">
        <v>12</v>
      </c>
      <c r="D98" s="74" t="s">
        <v>86</v>
      </c>
      <c r="E98" s="71" t="s">
        <v>1</v>
      </c>
      <c r="F98" s="78">
        <f>F99</f>
        <v>0</v>
      </c>
      <c r="G98" s="9"/>
      <c r="H98" s="9"/>
      <c r="I98" s="9"/>
      <c r="J98" s="9"/>
      <c r="K98" s="9"/>
    </row>
    <row r="99" spans="1:11" x14ac:dyDescent="0.2">
      <c r="A99" s="16" t="s">
        <v>91</v>
      </c>
      <c r="B99" s="79" t="s">
        <v>46</v>
      </c>
      <c r="C99" s="79" t="s">
        <v>12</v>
      </c>
      <c r="D99" s="66" t="s">
        <v>92</v>
      </c>
      <c r="E99" s="79" t="s">
        <v>1</v>
      </c>
      <c r="F99" s="85">
        <f>F100</f>
        <v>0</v>
      </c>
      <c r="G99" s="9"/>
      <c r="H99" s="9"/>
      <c r="I99" s="9"/>
      <c r="J99" s="9"/>
      <c r="K99" s="9"/>
    </row>
    <row r="100" spans="1:11" x14ac:dyDescent="0.2">
      <c r="A100" s="12" t="s">
        <v>35</v>
      </c>
      <c r="B100" s="79" t="s">
        <v>46</v>
      </c>
      <c r="C100" s="79" t="s">
        <v>12</v>
      </c>
      <c r="D100" s="66" t="s">
        <v>93</v>
      </c>
      <c r="E100" s="79" t="s">
        <v>1</v>
      </c>
      <c r="F100" s="85">
        <f>F101</f>
        <v>0</v>
      </c>
      <c r="G100" s="9"/>
      <c r="H100" s="9"/>
      <c r="I100" s="9"/>
      <c r="J100" s="9"/>
      <c r="K100" s="9"/>
    </row>
    <row r="101" spans="1:11" x14ac:dyDescent="0.2">
      <c r="A101" s="12" t="s">
        <v>49</v>
      </c>
      <c r="B101" s="79" t="s">
        <v>46</v>
      </c>
      <c r="C101" s="79" t="s">
        <v>12</v>
      </c>
      <c r="D101" s="66" t="s">
        <v>93</v>
      </c>
      <c r="E101" s="79" t="s">
        <v>1</v>
      </c>
      <c r="F101" s="85">
        <f>F102+F104</f>
        <v>0</v>
      </c>
      <c r="G101" s="9"/>
      <c r="H101" s="9"/>
      <c r="I101" s="9"/>
      <c r="J101" s="9"/>
      <c r="K101" s="9"/>
    </row>
    <row r="102" spans="1:11" ht="25.5" x14ac:dyDescent="0.2">
      <c r="A102" s="11" t="s">
        <v>162</v>
      </c>
      <c r="B102" s="79" t="s">
        <v>46</v>
      </c>
      <c r="C102" s="79" t="s">
        <v>12</v>
      </c>
      <c r="D102" s="66" t="s">
        <v>93</v>
      </c>
      <c r="E102" s="79" t="s">
        <v>1</v>
      </c>
      <c r="F102" s="85">
        <f>F103</f>
        <v>0</v>
      </c>
      <c r="G102" s="9"/>
      <c r="H102" s="9"/>
      <c r="I102" s="9"/>
      <c r="J102" s="9"/>
      <c r="K102" s="9"/>
    </row>
    <row r="103" spans="1:11" x14ac:dyDescent="0.2">
      <c r="A103" s="11" t="s">
        <v>13</v>
      </c>
      <c r="B103" s="79" t="s">
        <v>46</v>
      </c>
      <c r="C103" s="79" t="s">
        <v>12</v>
      </c>
      <c r="D103" s="66" t="s">
        <v>148</v>
      </c>
      <c r="E103" s="79" t="s">
        <v>54</v>
      </c>
      <c r="F103" s="85"/>
      <c r="G103" s="9"/>
      <c r="H103" s="9"/>
      <c r="I103" s="9"/>
      <c r="J103" s="9"/>
      <c r="K103" s="9"/>
    </row>
    <row r="104" spans="1:11" ht="25.5" x14ac:dyDescent="0.2">
      <c r="A104" s="11" t="s">
        <v>163</v>
      </c>
      <c r="B104" s="79" t="s">
        <v>46</v>
      </c>
      <c r="C104" s="79" t="s">
        <v>12</v>
      </c>
      <c r="D104" s="66" t="s">
        <v>149</v>
      </c>
      <c r="E104" s="79" t="s">
        <v>1</v>
      </c>
      <c r="F104" s="85">
        <f>F105</f>
        <v>0</v>
      </c>
      <c r="G104" s="9"/>
      <c r="H104" s="9"/>
      <c r="I104" s="9"/>
      <c r="J104" s="9"/>
      <c r="K104" s="9"/>
    </row>
    <row r="105" spans="1:11" x14ac:dyDescent="0.2">
      <c r="A105" s="11" t="s">
        <v>13</v>
      </c>
      <c r="B105" s="79" t="s">
        <v>46</v>
      </c>
      <c r="C105" s="79" t="s">
        <v>12</v>
      </c>
      <c r="D105" s="66" t="s">
        <v>149</v>
      </c>
      <c r="E105" s="79" t="s">
        <v>54</v>
      </c>
      <c r="F105" s="85"/>
      <c r="G105" s="9"/>
      <c r="H105" s="9"/>
      <c r="I105" s="9"/>
      <c r="J105" s="9"/>
      <c r="K105" s="9"/>
    </row>
    <row r="106" spans="1:11" x14ac:dyDescent="0.2">
      <c r="A106" s="53" t="s">
        <v>168</v>
      </c>
      <c r="B106" s="71" t="s">
        <v>46</v>
      </c>
      <c r="C106" s="71" t="s">
        <v>5</v>
      </c>
      <c r="D106" s="74" t="s">
        <v>86</v>
      </c>
      <c r="E106" s="71" t="s">
        <v>1</v>
      </c>
      <c r="F106" s="73">
        <f>F107</f>
        <v>167.97</v>
      </c>
      <c r="G106" s="9"/>
      <c r="H106" s="9"/>
      <c r="I106" s="9"/>
      <c r="J106" s="9"/>
      <c r="K106" s="9"/>
    </row>
    <row r="107" spans="1:11" ht="27" x14ac:dyDescent="0.2">
      <c r="A107" s="54" t="s">
        <v>202</v>
      </c>
      <c r="B107" s="55" t="s">
        <v>46</v>
      </c>
      <c r="C107" s="55" t="s">
        <v>5</v>
      </c>
      <c r="D107" s="56" t="s">
        <v>106</v>
      </c>
      <c r="E107" s="55" t="s">
        <v>1</v>
      </c>
      <c r="F107" s="122">
        <f>F108</f>
        <v>167.97</v>
      </c>
      <c r="G107" s="9"/>
      <c r="H107" s="9"/>
      <c r="I107" s="9"/>
      <c r="J107" s="9"/>
      <c r="K107" s="9"/>
    </row>
    <row r="108" spans="1:11" x14ac:dyDescent="0.2">
      <c r="A108" s="11" t="s">
        <v>35</v>
      </c>
      <c r="B108" s="123" t="s">
        <v>46</v>
      </c>
      <c r="C108" s="123" t="s">
        <v>5</v>
      </c>
      <c r="D108" s="124" t="s">
        <v>107</v>
      </c>
      <c r="E108" s="123" t="s">
        <v>1</v>
      </c>
      <c r="F108" s="125">
        <f>F109+F111</f>
        <v>167.97</v>
      </c>
      <c r="G108" s="9"/>
      <c r="H108" s="9"/>
      <c r="I108" s="9"/>
      <c r="J108" s="9"/>
      <c r="K108" s="9"/>
    </row>
    <row r="109" spans="1:11" x14ac:dyDescent="0.2">
      <c r="A109" s="11" t="s">
        <v>48</v>
      </c>
      <c r="B109" s="123" t="s">
        <v>46</v>
      </c>
      <c r="C109" s="123" t="s">
        <v>5</v>
      </c>
      <c r="D109" s="124" t="s">
        <v>181</v>
      </c>
      <c r="E109" s="123" t="s">
        <v>1</v>
      </c>
      <c r="F109" s="125">
        <f>F110</f>
        <v>120</v>
      </c>
      <c r="G109" s="9"/>
      <c r="H109" s="9"/>
      <c r="I109" s="9"/>
      <c r="J109" s="9"/>
      <c r="K109" s="9"/>
    </row>
    <row r="110" spans="1:11" ht="25.5" x14ac:dyDescent="0.2">
      <c r="A110" s="11" t="s">
        <v>34</v>
      </c>
      <c r="B110" s="123" t="s">
        <v>46</v>
      </c>
      <c r="C110" s="123" t="s">
        <v>5</v>
      </c>
      <c r="D110" s="124" t="s">
        <v>181</v>
      </c>
      <c r="E110" s="123" t="s">
        <v>33</v>
      </c>
      <c r="F110" s="125">
        <v>120</v>
      </c>
      <c r="G110" s="9"/>
      <c r="H110" s="9"/>
      <c r="I110" s="9"/>
      <c r="J110" s="9"/>
      <c r="K110" s="9"/>
    </row>
    <row r="111" spans="1:11" x14ac:dyDescent="0.2">
      <c r="A111" s="11" t="s">
        <v>47</v>
      </c>
      <c r="B111" s="123" t="s">
        <v>46</v>
      </c>
      <c r="C111" s="123" t="s">
        <v>5</v>
      </c>
      <c r="D111" s="124" t="s">
        <v>182</v>
      </c>
      <c r="E111" s="123" t="s">
        <v>1</v>
      </c>
      <c r="F111" s="125">
        <f>F112</f>
        <v>47.97</v>
      </c>
      <c r="G111" s="9"/>
      <c r="H111" s="9"/>
      <c r="I111" s="9"/>
      <c r="J111" s="9"/>
      <c r="K111" s="9"/>
    </row>
    <row r="112" spans="1:11" ht="24.75" customHeight="1" x14ac:dyDescent="0.2">
      <c r="A112" s="11" t="s">
        <v>34</v>
      </c>
      <c r="B112" s="123" t="s">
        <v>46</v>
      </c>
      <c r="C112" s="123" t="s">
        <v>5</v>
      </c>
      <c r="D112" s="124" t="s">
        <v>182</v>
      </c>
      <c r="E112" s="123" t="s">
        <v>33</v>
      </c>
      <c r="F112" s="125">
        <v>47.97</v>
      </c>
      <c r="G112" s="9"/>
      <c r="H112" s="9"/>
      <c r="I112" s="9"/>
      <c r="J112" s="9"/>
      <c r="K112" s="9"/>
    </row>
    <row r="113" spans="1:11" hidden="1" x14ac:dyDescent="0.2">
      <c r="A113" s="138" t="s">
        <v>193</v>
      </c>
      <c r="B113" s="139" t="s">
        <v>14</v>
      </c>
      <c r="C113" s="139" t="s">
        <v>2</v>
      </c>
      <c r="D113" s="140" t="s">
        <v>86</v>
      </c>
      <c r="E113" s="141" t="s">
        <v>1</v>
      </c>
      <c r="F113" s="142">
        <f>F114</f>
        <v>0</v>
      </c>
      <c r="G113" s="9"/>
      <c r="H113" s="9"/>
      <c r="I113" s="9"/>
      <c r="J113" s="9"/>
      <c r="K113" s="9"/>
    </row>
    <row r="114" spans="1:11" ht="25.5" hidden="1" x14ac:dyDescent="0.2">
      <c r="A114" s="135" t="s">
        <v>187</v>
      </c>
      <c r="B114" s="113" t="s">
        <v>14</v>
      </c>
      <c r="C114" s="113" t="s">
        <v>46</v>
      </c>
      <c r="D114" s="124" t="s">
        <v>86</v>
      </c>
      <c r="E114" s="123" t="s">
        <v>1</v>
      </c>
      <c r="F114" s="125">
        <f>F115</f>
        <v>0</v>
      </c>
      <c r="G114" s="9"/>
      <c r="H114" s="9"/>
      <c r="I114" s="9"/>
      <c r="J114" s="9"/>
      <c r="K114" s="9"/>
    </row>
    <row r="115" spans="1:11" ht="27" hidden="1" x14ac:dyDescent="0.25">
      <c r="A115" s="148" t="s">
        <v>197</v>
      </c>
      <c r="B115" s="143" t="s">
        <v>14</v>
      </c>
      <c r="C115" s="143" t="s">
        <v>46</v>
      </c>
      <c r="D115" s="56" t="s">
        <v>87</v>
      </c>
      <c r="E115" s="55" t="s">
        <v>1</v>
      </c>
      <c r="F115" s="122">
        <f>F116+F118</f>
        <v>0</v>
      </c>
      <c r="G115" s="9"/>
      <c r="H115" s="9"/>
      <c r="I115" s="9"/>
      <c r="J115" s="147"/>
      <c r="K115" s="9"/>
    </row>
    <row r="116" spans="1:11" ht="64.5" hidden="1" x14ac:dyDescent="0.25">
      <c r="A116" s="136" t="s">
        <v>188</v>
      </c>
      <c r="B116" s="128" t="s">
        <v>14</v>
      </c>
      <c r="C116" s="128" t="s">
        <v>46</v>
      </c>
      <c r="D116" s="133" t="s">
        <v>190</v>
      </c>
      <c r="E116" s="134" t="s">
        <v>1</v>
      </c>
      <c r="F116" s="86">
        <f>F117</f>
        <v>0</v>
      </c>
      <c r="G116" s="9"/>
      <c r="H116" s="9"/>
      <c r="I116" s="9"/>
      <c r="J116" s="9"/>
      <c r="K116" s="9"/>
    </row>
    <row r="117" spans="1:11" ht="26.25" hidden="1" x14ac:dyDescent="0.25">
      <c r="A117" s="137" t="s">
        <v>34</v>
      </c>
      <c r="B117" s="127" t="s">
        <v>14</v>
      </c>
      <c r="C117" s="127" t="s">
        <v>46</v>
      </c>
      <c r="D117" s="133" t="s">
        <v>190</v>
      </c>
      <c r="E117" s="134" t="s">
        <v>33</v>
      </c>
      <c r="F117" s="86"/>
      <c r="G117" s="9"/>
      <c r="H117" s="9"/>
      <c r="I117" s="9"/>
      <c r="J117" s="9"/>
      <c r="K117" s="9"/>
    </row>
    <row r="118" spans="1:11" ht="54" hidden="1" customHeight="1" x14ac:dyDescent="0.2">
      <c r="A118" s="129" t="s">
        <v>189</v>
      </c>
      <c r="B118" s="130" t="s">
        <v>14</v>
      </c>
      <c r="C118" s="130" t="s">
        <v>46</v>
      </c>
      <c r="D118" s="124" t="s">
        <v>191</v>
      </c>
      <c r="E118" s="123" t="s">
        <v>1</v>
      </c>
      <c r="F118" s="125">
        <f>F119</f>
        <v>0</v>
      </c>
      <c r="G118" s="9"/>
      <c r="H118" s="9"/>
      <c r="I118" s="9"/>
      <c r="J118" s="9"/>
      <c r="K118" s="9"/>
    </row>
    <row r="119" spans="1:11" ht="26.25" hidden="1" x14ac:dyDescent="0.25">
      <c r="A119" s="137" t="s">
        <v>34</v>
      </c>
      <c r="B119" s="127" t="s">
        <v>14</v>
      </c>
      <c r="C119" s="127" t="s">
        <v>46</v>
      </c>
      <c r="D119" s="133" t="s">
        <v>191</v>
      </c>
      <c r="E119" s="134" t="s">
        <v>33</v>
      </c>
      <c r="F119" s="86"/>
      <c r="G119" s="9"/>
      <c r="H119" s="9"/>
      <c r="I119" s="9"/>
      <c r="J119" s="9"/>
      <c r="K119" s="9"/>
    </row>
    <row r="120" spans="1:11" x14ac:dyDescent="0.2">
      <c r="A120" s="49" t="s">
        <v>45</v>
      </c>
      <c r="B120" s="81" t="s">
        <v>8</v>
      </c>
      <c r="C120" s="81" t="s">
        <v>2</v>
      </c>
      <c r="D120" s="82" t="s">
        <v>86</v>
      </c>
      <c r="E120" s="81" t="s">
        <v>1</v>
      </c>
      <c r="F120" s="83">
        <f>F121</f>
        <v>1622.7800000000002</v>
      </c>
      <c r="G120" s="9"/>
      <c r="H120" s="9"/>
      <c r="I120" s="9"/>
      <c r="J120" s="9"/>
      <c r="K120" s="9"/>
    </row>
    <row r="121" spans="1:11" x14ac:dyDescent="0.2">
      <c r="A121" s="52" t="s">
        <v>44</v>
      </c>
      <c r="B121" s="71" t="s">
        <v>8</v>
      </c>
      <c r="C121" s="71" t="s">
        <v>3</v>
      </c>
      <c r="D121" s="74" t="s">
        <v>86</v>
      </c>
      <c r="E121" s="71" t="s">
        <v>1</v>
      </c>
      <c r="F121" s="73">
        <f>F125+F126+F127+F131+F130</f>
        <v>1622.7800000000002</v>
      </c>
      <c r="G121" s="9"/>
      <c r="H121" s="9"/>
      <c r="I121" s="9"/>
      <c r="J121" s="9"/>
      <c r="K121" s="9"/>
    </row>
    <row r="122" spans="1:11" ht="27" x14ac:dyDescent="0.2">
      <c r="A122" s="54" t="s">
        <v>198</v>
      </c>
      <c r="B122" s="55" t="s">
        <v>8</v>
      </c>
      <c r="C122" s="55" t="s">
        <v>3</v>
      </c>
      <c r="D122" s="56" t="s">
        <v>108</v>
      </c>
      <c r="E122" s="55" t="s">
        <v>1</v>
      </c>
      <c r="F122" s="122">
        <f>F123+F128</f>
        <v>1622.7800000000002</v>
      </c>
      <c r="G122" s="9"/>
      <c r="H122" s="9"/>
      <c r="I122" s="9"/>
      <c r="J122" s="9"/>
      <c r="K122" s="9"/>
    </row>
    <row r="123" spans="1:11" x14ac:dyDescent="0.2">
      <c r="A123" s="12" t="s">
        <v>35</v>
      </c>
      <c r="B123" s="13" t="s">
        <v>8</v>
      </c>
      <c r="C123" s="13" t="s">
        <v>3</v>
      </c>
      <c r="D123" s="18" t="s">
        <v>109</v>
      </c>
      <c r="E123" s="13" t="s">
        <v>1</v>
      </c>
      <c r="F123" s="154">
        <f>F124</f>
        <v>946.08</v>
      </c>
      <c r="G123" s="9"/>
      <c r="H123" s="9"/>
      <c r="I123" s="9"/>
      <c r="J123" s="9"/>
      <c r="K123" s="9"/>
    </row>
    <row r="124" spans="1:11" x14ac:dyDescent="0.2">
      <c r="A124" s="12" t="s">
        <v>43</v>
      </c>
      <c r="B124" s="13" t="s">
        <v>8</v>
      </c>
      <c r="C124" s="13" t="s">
        <v>3</v>
      </c>
      <c r="D124" s="18" t="s">
        <v>183</v>
      </c>
      <c r="E124" s="13" t="s">
        <v>1</v>
      </c>
      <c r="F124" s="154">
        <f>F125+F126+F127</f>
        <v>946.08</v>
      </c>
      <c r="G124" s="9"/>
      <c r="H124" s="9"/>
      <c r="I124" s="9"/>
      <c r="J124" s="9"/>
      <c r="K124" s="9"/>
    </row>
    <row r="125" spans="1:11" ht="25.5" x14ac:dyDescent="0.2">
      <c r="A125" s="12" t="s">
        <v>42</v>
      </c>
      <c r="B125" s="13" t="s">
        <v>8</v>
      </c>
      <c r="C125" s="13" t="s">
        <v>3</v>
      </c>
      <c r="D125" s="18" t="s">
        <v>183</v>
      </c>
      <c r="E125" s="13" t="s">
        <v>4</v>
      </c>
      <c r="F125" s="153">
        <v>667.7</v>
      </c>
      <c r="G125" s="9"/>
      <c r="H125" s="9"/>
      <c r="I125" s="9"/>
      <c r="J125" s="9"/>
      <c r="K125" s="9"/>
    </row>
    <row r="126" spans="1:11" ht="25.5" x14ac:dyDescent="0.2">
      <c r="A126" s="12" t="s">
        <v>34</v>
      </c>
      <c r="B126" s="13" t="s">
        <v>8</v>
      </c>
      <c r="C126" s="13" t="s">
        <v>3</v>
      </c>
      <c r="D126" s="18" t="s">
        <v>183</v>
      </c>
      <c r="E126" s="13" t="s">
        <v>33</v>
      </c>
      <c r="F126" s="154">
        <v>278.38</v>
      </c>
      <c r="G126" s="9"/>
      <c r="H126" s="9"/>
      <c r="I126" s="9"/>
      <c r="J126" s="103"/>
      <c r="K126" s="9"/>
    </row>
    <row r="127" spans="1:11" hidden="1" x14ac:dyDescent="0.2">
      <c r="A127" s="11" t="s">
        <v>41</v>
      </c>
      <c r="B127" s="13" t="s">
        <v>8</v>
      </c>
      <c r="C127" s="13" t="s">
        <v>3</v>
      </c>
      <c r="D127" s="18" t="s">
        <v>183</v>
      </c>
      <c r="E127" s="13" t="s">
        <v>40</v>
      </c>
      <c r="F127" s="154"/>
      <c r="G127" s="9"/>
      <c r="H127" s="9"/>
      <c r="I127" s="9"/>
      <c r="J127" s="9"/>
      <c r="K127" s="9"/>
    </row>
    <row r="128" spans="1:11" x14ac:dyDescent="0.2">
      <c r="A128" s="12" t="s">
        <v>35</v>
      </c>
      <c r="B128" s="13" t="s">
        <v>8</v>
      </c>
      <c r="C128" s="13" t="s">
        <v>3</v>
      </c>
      <c r="D128" s="18" t="s">
        <v>143</v>
      </c>
      <c r="E128" s="13" t="s">
        <v>1</v>
      </c>
      <c r="F128" s="154">
        <f>F129</f>
        <v>676.7</v>
      </c>
      <c r="G128" s="9"/>
      <c r="H128" s="9"/>
      <c r="I128" s="9"/>
      <c r="J128" s="9"/>
      <c r="K128" s="9"/>
    </row>
    <row r="129" spans="1:11" x14ac:dyDescent="0.2">
      <c r="A129" s="12" t="s">
        <v>43</v>
      </c>
      <c r="B129" s="13" t="s">
        <v>8</v>
      </c>
      <c r="C129" s="13" t="s">
        <v>3</v>
      </c>
      <c r="D129" s="18" t="s">
        <v>144</v>
      </c>
      <c r="E129" s="13" t="s">
        <v>1</v>
      </c>
      <c r="F129" s="154">
        <f>F131+F130</f>
        <v>676.7</v>
      </c>
      <c r="G129" s="9"/>
      <c r="H129" s="9"/>
      <c r="I129" s="9"/>
      <c r="J129" s="9"/>
      <c r="K129" s="9"/>
    </row>
    <row r="130" spans="1:11" x14ac:dyDescent="0.2">
      <c r="A130" s="12" t="s">
        <v>177</v>
      </c>
      <c r="B130" s="13" t="s">
        <v>8</v>
      </c>
      <c r="C130" s="13" t="s">
        <v>3</v>
      </c>
      <c r="D130" s="18" t="s">
        <v>144</v>
      </c>
      <c r="E130" s="13" t="s">
        <v>4</v>
      </c>
      <c r="F130" s="153">
        <v>497.4</v>
      </c>
      <c r="G130" s="9"/>
      <c r="H130" s="9"/>
      <c r="I130" s="9"/>
      <c r="J130" s="9"/>
      <c r="K130" s="9"/>
    </row>
    <row r="131" spans="1:11" ht="25.5" x14ac:dyDescent="0.2">
      <c r="A131" s="40" t="s">
        <v>145</v>
      </c>
      <c r="B131" s="13" t="s">
        <v>8</v>
      </c>
      <c r="C131" s="13" t="s">
        <v>3</v>
      </c>
      <c r="D131" s="18" t="s">
        <v>144</v>
      </c>
      <c r="E131" s="13" t="s">
        <v>40</v>
      </c>
      <c r="F131" s="153">
        <v>179.3</v>
      </c>
      <c r="G131" s="9"/>
      <c r="H131" s="9"/>
      <c r="I131" s="9"/>
      <c r="J131" s="9"/>
      <c r="K131" s="9"/>
    </row>
    <row r="132" spans="1:11" x14ac:dyDescent="0.2">
      <c r="A132" s="49" t="s">
        <v>110</v>
      </c>
      <c r="B132" s="81" t="s">
        <v>7</v>
      </c>
      <c r="C132" s="81" t="s">
        <v>2</v>
      </c>
      <c r="D132" s="82" t="s">
        <v>86</v>
      </c>
      <c r="E132" s="81" t="s">
        <v>1</v>
      </c>
      <c r="F132" s="83">
        <f>F133+F137</f>
        <v>267.68</v>
      </c>
      <c r="G132" s="9"/>
      <c r="H132" s="9"/>
      <c r="I132" s="9"/>
      <c r="J132" s="9"/>
      <c r="K132" s="9"/>
    </row>
    <row r="133" spans="1:11" x14ac:dyDescent="0.2">
      <c r="A133" s="52" t="s">
        <v>39</v>
      </c>
      <c r="B133" s="71" t="s">
        <v>7</v>
      </c>
      <c r="C133" s="71" t="s">
        <v>3</v>
      </c>
      <c r="D133" s="74" t="s">
        <v>86</v>
      </c>
      <c r="E133" s="71" t="s">
        <v>1</v>
      </c>
      <c r="F133" s="73">
        <f>F134</f>
        <v>267.68</v>
      </c>
      <c r="G133" s="9"/>
      <c r="H133" s="9"/>
      <c r="I133" s="9"/>
      <c r="J133" s="9"/>
      <c r="K133" s="9"/>
    </row>
    <row r="134" spans="1:11" x14ac:dyDescent="0.2">
      <c r="A134" s="16" t="s">
        <v>91</v>
      </c>
      <c r="B134" s="79" t="s">
        <v>7</v>
      </c>
      <c r="C134" s="79" t="s">
        <v>3</v>
      </c>
      <c r="D134" s="66" t="s">
        <v>92</v>
      </c>
      <c r="E134" s="79" t="s">
        <v>1</v>
      </c>
      <c r="F134" s="80">
        <f>F135</f>
        <v>267.68</v>
      </c>
      <c r="G134" s="9"/>
      <c r="H134" s="9"/>
      <c r="I134" s="9"/>
      <c r="J134" s="9"/>
      <c r="K134" s="9"/>
    </row>
    <row r="135" spans="1:11" x14ac:dyDescent="0.2">
      <c r="A135" s="11" t="s">
        <v>38</v>
      </c>
      <c r="B135" s="79" t="s">
        <v>7</v>
      </c>
      <c r="C135" s="79" t="s">
        <v>3</v>
      </c>
      <c r="D135" s="66" t="s">
        <v>93</v>
      </c>
      <c r="E135" s="79" t="s">
        <v>1</v>
      </c>
      <c r="F135" s="80">
        <f>F136</f>
        <v>267.68</v>
      </c>
      <c r="G135" s="9"/>
      <c r="H135" s="9"/>
      <c r="I135" s="9"/>
      <c r="J135" s="9"/>
      <c r="K135" s="9"/>
    </row>
    <row r="136" spans="1:11" ht="14.25" customHeight="1" x14ac:dyDescent="0.2">
      <c r="A136" s="92" t="s">
        <v>208</v>
      </c>
      <c r="B136" s="64" t="s">
        <v>7</v>
      </c>
      <c r="C136" s="64" t="s">
        <v>3</v>
      </c>
      <c r="D136" s="65" t="s">
        <v>105</v>
      </c>
      <c r="E136" s="64" t="s">
        <v>207</v>
      </c>
      <c r="F136" s="58">
        <v>267.68</v>
      </c>
      <c r="G136" s="9"/>
      <c r="H136" s="9"/>
      <c r="I136" s="9"/>
      <c r="J136" s="9"/>
      <c r="K136" s="9"/>
    </row>
    <row r="137" spans="1:11" hidden="1" x14ac:dyDescent="0.2">
      <c r="A137" s="52" t="s">
        <v>112</v>
      </c>
      <c r="B137" s="71" t="s">
        <v>7</v>
      </c>
      <c r="C137" s="71" t="s">
        <v>6</v>
      </c>
      <c r="D137" s="74" t="s">
        <v>86</v>
      </c>
      <c r="E137" s="71" t="s">
        <v>1</v>
      </c>
      <c r="F137" s="57">
        <f>F138</f>
        <v>0</v>
      </c>
      <c r="G137" s="9"/>
      <c r="H137" s="9"/>
      <c r="I137" s="9"/>
      <c r="J137" s="9"/>
      <c r="K137" s="9"/>
    </row>
    <row r="138" spans="1:11" hidden="1" x14ac:dyDescent="0.2">
      <c r="A138" s="54" t="s">
        <v>37</v>
      </c>
      <c r="B138" s="55" t="s">
        <v>7</v>
      </c>
      <c r="C138" s="55" t="s">
        <v>6</v>
      </c>
      <c r="D138" s="56" t="s">
        <v>86</v>
      </c>
      <c r="E138" s="55" t="s">
        <v>1</v>
      </c>
      <c r="F138" s="126">
        <f>F139</f>
        <v>0</v>
      </c>
      <c r="G138" s="9"/>
      <c r="H138" s="9"/>
      <c r="I138" s="9"/>
      <c r="J138" s="9"/>
      <c r="K138" s="9"/>
    </row>
    <row r="139" spans="1:11" hidden="1" x14ac:dyDescent="0.2">
      <c r="A139" s="11" t="s">
        <v>35</v>
      </c>
      <c r="B139" s="123" t="s">
        <v>7</v>
      </c>
      <c r="C139" s="123" t="s">
        <v>6</v>
      </c>
      <c r="D139" s="124" t="s">
        <v>113</v>
      </c>
      <c r="E139" s="123" t="s">
        <v>1</v>
      </c>
      <c r="F139" s="164">
        <f>F140</f>
        <v>0</v>
      </c>
      <c r="G139" s="9"/>
      <c r="H139" s="9"/>
      <c r="I139" s="9"/>
      <c r="J139" s="9"/>
      <c r="K139" s="9"/>
    </row>
    <row r="140" spans="1:11" ht="25.5" hidden="1" x14ac:dyDescent="0.2">
      <c r="A140" s="11" t="s">
        <v>34</v>
      </c>
      <c r="B140" s="123" t="s">
        <v>7</v>
      </c>
      <c r="C140" s="123" t="s">
        <v>6</v>
      </c>
      <c r="D140" s="124" t="s">
        <v>184</v>
      </c>
      <c r="E140" s="123" t="s">
        <v>33</v>
      </c>
      <c r="F140" s="165">
        <v>0</v>
      </c>
      <c r="G140" s="9"/>
      <c r="H140" s="9"/>
      <c r="I140" s="9"/>
      <c r="J140" s="9"/>
      <c r="K140" s="9"/>
    </row>
    <row r="141" spans="1:11" x14ac:dyDescent="0.25">
      <c r="A141" s="9"/>
      <c r="B141" s="9"/>
      <c r="C141" s="17"/>
      <c r="D141" s="9"/>
      <c r="E141" s="10"/>
      <c r="F141" s="9"/>
      <c r="G141" s="9"/>
      <c r="H141" s="9"/>
      <c r="I141" s="9"/>
      <c r="J141" s="9"/>
      <c r="K141" s="9"/>
    </row>
    <row r="142" spans="1:11" x14ac:dyDescent="0.25">
      <c r="A142" s="9"/>
      <c r="B142" s="9"/>
      <c r="C142" s="17"/>
      <c r="D142" s="9"/>
      <c r="E142" s="10"/>
      <c r="F142" s="9"/>
      <c r="G142" s="9"/>
      <c r="H142" s="9"/>
      <c r="I142" s="9"/>
      <c r="J142" s="9"/>
      <c r="K142" s="9"/>
    </row>
    <row r="143" spans="1:11" x14ac:dyDescent="0.25">
      <c r="A143" s="9"/>
      <c r="B143" s="9"/>
      <c r="C143" s="17"/>
      <c r="D143" s="9"/>
      <c r="E143" s="10"/>
      <c r="F143" s="9"/>
      <c r="G143" s="9"/>
      <c r="H143" s="9"/>
      <c r="I143" s="9"/>
      <c r="J143" s="9"/>
      <c r="K143" s="9"/>
    </row>
    <row r="144" spans="1:11" x14ac:dyDescent="0.25">
      <c r="A144" s="9"/>
      <c r="B144" s="9"/>
      <c r="C144" s="17"/>
      <c r="D144" s="9"/>
      <c r="E144" s="10"/>
      <c r="F144" s="9"/>
      <c r="G144" s="9"/>
      <c r="H144" s="9"/>
      <c r="I144" s="9"/>
      <c r="J144" s="9"/>
      <c r="K144" s="9"/>
    </row>
    <row r="145" spans="1:11" x14ac:dyDescent="0.25">
      <c r="A145" s="9"/>
      <c r="B145" s="9"/>
      <c r="C145" s="17"/>
      <c r="D145" s="9"/>
      <c r="E145" s="10"/>
      <c r="F145" s="9"/>
      <c r="G145" s="9"/>
      <c r="H145" s="9"/>
      <c r="I145" s="9"/>
      <c r="J145" s="9"/>
      <c r="K145" s="9"/>
    </row>
    <row r="146" spans="1:11" x14ac:dyDescent="0.25">
      <c r="A146" s="9"/>
      <c r="B146" s="9"/>
      <c r="C146" s="17"/>
      <c r="D146" s="9"/>
      <c r="E146" s="10"/>
      <c r="F146" s="9"/>
      <c r="G146" s="9"/>
      <c r="H146" s="9"/>
      <c r="I146" s="9"/>
      <c r="J146" s="9"/>
      <c r="K146" s="9"/>
    </row>
    <row r="147" spans="1:11" x14ac:dyDescent="0.25">
      <c r="A147" s="9"/>
      <c r="B147" s="9"/>
      <c r="C147" s="17"/>
      <c r="D147" s="9"/>
      <c r="E147" s="10"/>
      <c r="F147" s="9"/>
      <c r="G147" s="9"/>
      <c r="H147" s="9"/>
      <c r="I147" s="9"/>
      <c r="J147" s="9"/>
      <c r="K147" s="9"/>
    </row>
    <row r="148" spans="1:11" x14ac:dyDescent="0.25">
      <c r="A148" s="9"/>
      <c r="B148" s="9"/>
      <c r="C148" s="17"/>
      <c r="D148" s="9"/>
      <c r="E148" s="10"/>
      <c r="F148" s="9"/>
      <c r="G148" s="9"/>
      <c r="H148" s="9"/>
      <c r="I148" s="9"/>
      <c r="J148" s="9"/>
      <c r="K148" s="9"/>
    </row>
    <row r="149" spans="1:11" x14ac:dyDescent="0.25">
      <c r="A149" s="9"/>
      <c r="B149" s="9"/>
      <c r="C149" s="17"/>
      <c r="D149" s="9"/>
      <c r="E149" s="10"/>
      <c r="F149" s="9"/>
      <c r="G149" s="9"/>
      <c r="H149" s="9"/>
      <c r="I149" s="9"/>
      <c r="J149" s="9"/>
      <c r="K149" s="9"/>
    </row>
    <row r="150" spans="1:11" x14ac:dyDescent="0.25">
      <c r="A150" s="9"/>
      <c r="B150" s="9"/>
      <c r="C150" s="17"/>
      <c r="D150" s="9"/>
      <c r="E150" s="10"/>
      <c r="F150" s="9"/>
      <c r="G150" s="9"/>
      <c r="H150" s="9"/>
      <c r="I150" s="9"/>
      <c r="J150" s="9"/>
      <c r="K150" s="9"/>
    </row>
    <row r="151" spans="1:11" x14ac:dyDescent="0.25">
      <c r="A151" s="9"/>
      <c r="B151" s="9"/>
      <c r="C151" s="17"/>
      <c r="D151" s="9"/>
      <c r="E151" s="10"/>
      <c r="F151" s="9"/>
      <c r="G151" s="9"/>
      <c r="H151" s="9"/>
      <c r="I151" s="9"/>
      <c r="J151" s="9"/>
      <c r="K151" s="9"/>
    </row>
    <row r="152" spans="1:11" x14ac:dyDescent="0.25">
      <c r="A152" s="9"/>
      <c r="B152" s="9"/>
      <c r="C152" s="17"/>
      <c r="D152" s="9"/>
      <c r="E152" s="10"/>
      <c r="F152" s="9"/>
      <c r="G152" s="9"/>
      <c r="H152" s="9"/>
      <c r="I152" s="9"/>
      <c r="J152" s="9"/>
      <c r="K152" s="9"/>
    </row>
    <row r="153" spans="1:11" x14ac:dyDescent="0.25">
      <c r="A153" s="9"/>
      <c r="B153" s="9"/>
      <c r="C153" s="17"/>
      <c r="D153" s="9"/>
      <c r="E153" s="10"/>
      <c r="F153" s="9"/>
      <c r="G153" s="9"/>
      <c r="H153" s="9"/>
      <c r="I153" s="9"/>
      <c r="J153" s="9"/>
      <c r="K153" s="9"/>
    </row>
    <row r="154" spans="1:11" x14ac:dyDescent="0.25">
      <c r="A154" s="9"/>
      <c r="B154" s="9"/>
      <c r="C154" s="17"/>
      <c r="D154" s="9"/>
      <c r="E154" s="10"/>
      <c r="F154" s="9"/>
      <c r="G154" s="9"/>
      <c r="H154" s="9"/>
      <c r="I154" s="9"/>
      <c r="J154" s="9"/>
      <c r="K154" s="9"/>
    </row>
    <row r="155" spans="1:11" x14ac:dyDescent="0.25">
      <c r="A155" s="9"/>
      <c r="B155" s="9"/>
      <c r="C155" s="17"/>
      <c r="D155" s="9"/>
      <c r="E155" s="10"/>
      <c r="F155" s="9"/>
      <c r="G155" s="9"/>
      <c r="H155" s="9"/>
      <c r="I155" s="9"/>
      <c r="J155" s="9"/>
      <c r="K155" s="9"/>
    </row>
    <row r="156" spans="1:11" x14ac:dyDescent="0.25">
      <c r="A156" s="9"/>
      <c r="B156" s="9"/>
      <c r="C156" s="17"/>
      <c r="D156" s="9"/>
      <c r="E156" s="10"/>
      <c r="F156" s="9"/>
      <c r="G156" s="9"/>
      <c r="H156" s="9"/>
      <c r="I156" s="9"/>
      <c r="J156" s="9"/>
      <c r="K156" s="9"/>
    </row>
    <row r="157" spans="1:11" x14ac:dyDescent="0.25">
      <c r="A157" s="9"/>
      <c r="B157" s="9"/>
      <c r="C157" s="17"/>
      <c r="D157" s="9"/>
      <c r="E157" s="10"/>
      <c r="F157" s="9"/>
      <c r="G157" s="9"/>
      <c r="H157" s="9"/>
      <c r="I157" s="9"/>
      <c r="J157" s="9"/>
      <c r="K157" s="9"/>
    </row>
    <row r="158" spans="1:11" x14ac:dyDescent="0.25">
      <c r="A158" s="9"/>
      <c r="B158" s="9"/>
      <c r="C158" s="17"/>
      <c r="D158" s="9"/>
      <c r="E158" s="10"/>
      <c r="F158" s="9"/>
      <c r="G158" s="9"/>
      <c r="H158" s="9"/>
      <c r="I158" s="9"/>
      <c r="J158" s="9"/>
      <c r="K158" s="9"/>
    </row>
    <row r="159" spans="1:11" x14ac:dyDescent="0.25">
      <c r="A159" s="9"/>
      <c r="B159" s="9"/>
      <c r="C159" s="17"/>
      <c r="D159" s="9"/>
      <c r="E159" s="10"/>
      <c r="F159" s="9"/>
      <c r="G159" s="9"/>
      <c r="H159" s="9"/>
      <c r="I159" s="9"/>
      <c r="J159" s="9"/>
      <c r="K159" s="9"/>
    </row>
    <row r="160" spans="1:11" x14ac:dyDescent="0.25">
      <c r="A160" s="9"/>
      <c r="B160" s="9"/>
      <c r="C160" s="17"/>
      <c r="D160" s="9"/>
      <c r="E160" s="10"/>
      <c r="F160" s="9"/>
      <c r="G160" s="9"/>
      <c r="H160" s="9"/>
      <c r="I160" s="9"/>
      <c r="J160" s="9"/>
      <c r="K160" s="9"/>
    </row>
    <row r="161" spans="1:11" x14ac:dyDescent="0.25">
      <c r="A161" s="9"/>
      <c r="B161" s="9"/>
      <c r="C161" s="17"/>
      <c r="D161" s="9"/>
      <c r="E161" s="10"/>
      <c r="F161" s="9"/>
      <c r="G161" s="9"/>
      <c r="H161" s="9"/>
      <c r="I161" s="9"/>
      <c r="J161" s="9"/>
      <c r="K161" s="9"/>
    </row>
    <row r="162" spans="1:11" x14ac:dyDescent="0.25">
      <c r="A162" s="9"/>
      <c r="B162" s="9"/>
      <c r="C162" s="17"/>
      <c r="D162" s="9"/>
      <c r="E162" s="10"/>
      <c r="F162" s="9"/>
      <c r="G162" s="9"/>
      <c r="H162" s="9"/>
      <c r="I162" s="9"/>
      <c r="J162" s="9"/>
      <c r="K162" s="9"/>
    </row>
    <row r="163" spans="1:11" x14ac:dyDescent="0.25">
      <c r="A163" s="9"/>
      <c r="B163" s="9"/>
      <c r="C163" s="17"/>
      <c r="D163" s="9"/>
      <c r="E163" s="10"/>
      <c r="F163" s="9"/>
      <c r="G163" s="9"/>
      <c r="H163" s="9"/>
      <c r="I163" s="9"/>
      <c r="J163" s="9"/>
      <c r="K163" s="9"/>
    </row>
    <row r="164" spans="1:11" x14ac:dyDescent="0.25">
      <c r="A164" s="9"/>
      <c r="B164" s="9"/>
      <c r="C164" s="17"/>
      <c r="D164" s="9"/>
      <c r="E164" s="10"/>
      <c r="F164" s="9"/>
      <c r="G164" s="9"/>
      <c r="H164" s="9"/>
      <c r="I164" s="9"/>
      <c r="J164" s="9"/>
      <c r="K164" s="9"/>
    </row>
    <row r="165" spans="1:11" x14ac:dyDescent="0.25">
      <c r="A165" s="9"/>
      <c r="B165" s="9"/>
      <c r="C165" s="17"/>
      <c r="D165" s="9"/>
      <c r="E165" s="10"/>
      <c r="F165" s="9"/>
      <c r="G165" s="9"/>
      <c r="H165" s="9"/>
      <c r="I165" s="9"/>
      <c r="J165" s="9"/>
      <c r="K165" s="9"/>
    </row>
    <row r="166" spans="1:11" x14ac:dyDescent="0.25">
      <c r="A166" s="9"/>
      <c r="B166" s="9"/>
      <c r="C166" s="17"/>
      <c r="D166" s="9"/>
      <c r="E166" s="10"/>
      <c r="F166" s="9"/>
      <c r="G166" s="9"/>
      <c r="H166" s="9"/>
      <c r="I166" s="9"/>
      <c r="J166" s="9"/>
      <c r="K166" s="9"/>
    </row>
    <row r="167" spans="1:11" x14ac:dyDescent="0.25">
      <c r="A167" s="9"/>
      <c r="B167" s="9"/>
      <c r="C167" s="17"/>
      <c r="D167" s="9"/>
      <c r="E167" s="10"/>
      <c r="F167" s="9"/>
      <c r="G167" s="9"/>
      <c r="H167" s="9"/>
      <c r="I167" s="9"/>
      <c r="J167" s="9"/>
      <c r="K167" s="9"/>
    </row>
    <row r="168" spans="1:11" x14ac:dyDescent="0.25">
      <c r="A168" s="9"/>
      <c r="B168" s="9"/>
      <c r="C168" s="17"/>
      <c r="D168" s="9"/>
      <c r="E168" s="10"/>
      <c r="F168" s="9"/>
      <c r="G168" s="9"/>
      <c r="H168" s="9"/>
      <c r="I168" s="9"/>
      <c r="J168" s="9"/>
      <c r="K168" s="9"/>
    </row>
    <row r="169" spans="1:11" x14ac:dyDescent="0.25">
      <c r="A169" s="9"/>
      <c r="B169" s="9"/>
      <c r="C169" s="17"/>
      <c r="D169" s="9"/>
      <c r="E169" s="10"/>
      <c r="F169" s="9"/>
      <c r="G169" s="9"/>
      <c r="H169" s="9"/>
      <c r="I169" s="9"/>
      <c r="J169" s="9"/>
      <c r="K169" s="9"/>
    </row>
    <row r="170" spans="1:11" x14ac:dyDescent="0.25">
      <c r="A170" s="9"/>
      <c r="B170" s="9"/>
      <c r="C170" s="17"/>
      <c r="D170" s="9"/>
      <c r="E170" s="10"/>
      <c r="F170" s="9"/>
      <c r="G170" s="9"/>
      <c r="H170" s="9"/>
      <c r="I170" s="9"/>
      <c r="J170" s="9"/>
      <c r="K170" s="9"/>
    </row>
    <row r="171" spans="1:11" x14ac:dyDescent="0.25">
      <c r="A171" s="9"/>
      <c r="B171" s="9"/>
      <c r="C171" s="17"/>
      <c r="D171" s="9"/>
      <c r="E171" s="10"/>
      <c r="F171" s="9"/>
      <c r="G171" s="9"/>
      <c r="H171" s="9"/>
      <c r="I171" s="9"/>
      <c r="J171" s="9"/>
      <c r="K171" s="9"/>
    </row>
    <row r="172" spans="1:11" x14ac:dyDescent="0.25">
      <c r="A172" s="9"/>
      <c r="B172" s="9"/>
      <c r="C172" s="17"/>
      <c r="D172" s="9"/>
      <c r="E172" s="10"/>
      <c r="F172" s="9"/>
      <c r="G172" s="9"/>
      <c r="H172" s="9"/>
      <c r="I172" s="9"/>
      <c r="J172" s="9"/>
      <c r="K172" s="9"/>
    </row>
    <row r="173" spans="1:11" x14ac:dyDescent="0.25">
      <c r="A173" s="9"/>
      <c r="B173" s="9"/>
      <c r="C173" s="17"/>
      <c r="D173" s="9"/>
      <c r="E173" s="10"/>
      <c r="F173" s="9"/>
      <c r="G173" s="9"/>
      <c r="H173" s="9"/>
      <c r="I173" s="9"/>
      <c r="J173" s="9"/>
      <c r="K173" s="9"/>
    </row>
    <row r="174" spans="1:11" x14ac:dyDescent="0.25">
      <c r="A174" s="9"/>
      <c r="B174" s="9"/>
      <c r="C174" s="17"/>
      <c r="D174" s="9"/>
      <c r="E174" s="10"/>
      <c r="F174" s="9"/>
      <c r="G174" s="9"/>
      <c r="H174" s="9"/>
      <c r="I174" s="9"/>
      <c r="J174" s="9"/>
      <c r="K174" s="9"/>
    </row>
    <row r="175" spans="1:11" x14ac:dyDescent="0.25">
      <c r="A175" s="9"/>
      <c r="B175" s="9"/>
      <c r="C175" s="17"/>
      <c r="D175" s="9"/>
      <c r="E175" s="10"/>
      <c r="F175" s="9"/>
      <c r="G175" s="9"/>
      <c r="H175" s="9"/>
      <c r="I175" s="9"/>
      <c r="J175" s="9"/>
      <c r="K175" s="9"/>
    </row>
    <row r="176" spans="1:11" x14ac:dyDescent="0.25">
      <c r="A176" s="9"/>
      <c r="B176" s="9"/>
      <c r="C176" s="17"/>
      <c r="D176" s="9"/>
      <c r="E176" s="10"/>
      <c r="F176" s="9"/>
      <c r="G176" s="9"/>
      <c r="H176" s="9"/>
      <c r="I176" s="9"/>
      <c r="J176" s="9"/>
      <c r="K176" s="9"/>
    </row>
    <row r="177" spans="1:11" x14ac:dyDescent="0.25">
      <c r="A177" s="9"/>
      <c r="B177" s="9"/>
      <c r="C177" s="17"/>
      <c r="D177" s="9"/>
      <c r="E177" s="10"/>
      <c r="F177" s="9"/>
      <c r="G177" s="9"/>
      <c r="H177" s="9"/>
      <c r="I177" s="9"/>
      <c r="J177" s="9"/>
      <c r="K177" s="9"/>
    </row>
    <row r="178" spans="1:11" x14ac:dyDescent="0.25">
      <c r="A178" s="9"/>
      <c r="B178" s="9"/>
      <c r="C178" s="17"/>
      <c r="D178" s="9"/>
      <c r="E178" s="10"/>
      <c r="F178" s="9"/>
      <c r="G178" s="9"/>
      <c r="H178" s="9"/>
      <c r="I178" s="9"/>
      <c r="J178" s="9"/>
      <c r="K178" s="9"/>
    </row>
    <row r="179" spans="1:11" x14ac:dyDescent="0.25">
      <c r="A179" s="9"/>
      <c r="B179" s="9"/>
      <c r="C179" s="17"/>
      <c r="D179" s="9"/>
      <c r="E179" s="10"/>
      <c r="F179" s="9"/>
      <c r="G179" s="9"/>
      <c r="H179" s="9"/>
      <c r="I179" s="9"/>
      <c r="J179" s="9"/>
      <c r="K179" s="9"/>
    </row>
    <row r="180" spans="1:11" x14ac:dyDescent="0.25">
      <c r="A180" s="9"/>
      <c r="B180" s="9"/>
      <c r="C180" s="17"/>
      <c r="D180" s="9"/>
      <c r="E180" s="10"/>
      <c r="F180" s="9"/>
      <c r="G180" s="9"/>
      <c r="H180" s="9"/>
      <c r="I180" s="9"/>
      <c r="J180" s="9"/>
      <c r="K180" s="9"/>
    </row>
    <row r="181" spans="1:11" x14ac:dyDescent="0.25">
      <c r="A181" s="9"/>
      <c r="B181" s="9"/>
      <c r="C181" s="17"/>
      <c r="D181" s="9"/>
      <c r="E181" s="10"/>
      <c r="F181" s="9"/>
      <c r="G181" s="9"/>
      <c r="H181" s="9"/>
      <c r="I181" s="9"/>
      <c r="J181" s="9"/>
      <c r="K181" s="9"/>
    </row>
    <row r="182" spans="1:11" x14ac:dyDescent="0.25">
      <c r="A182" s="9"/>
      <c r="B182" s="9"/>
      <c r="C182" s="17"/>
      <c r="D182" s="9"/>
      <c r="E182" s="10"/>
      <c r="F182" s="9"/>
      <c r="G182" s="9"/>
      <c r="H182" s="9"/>
      <c r="I182" s="9"/>
      <c r="J182" s="9"/>
      <c r="K182" s="9"/>
    </row>
    <row r="183" spans="1:11" x14ac:dyDescent="0.25">
      <c r="A183" s="9"/>
      <c r="B183" s="9"/>
      <c r="C183" s="17"/>
      <c r="D183" s="9"/>
      <c r="E183" s="10"/>
      <c r="F183" s="9"/>
      <c r="G183" s="9"/>
      <c r="H183" s="9"/>
      <c r="I183" s="9"/>
      <c r="J183" s="9"/>
      <c r="K183" s="9"/>
    </row>
    <row r="184" spans="1:11" x14ac:dyDescent="0.25">
      <c r="A184" s="9"/>
      <c r="B184" s="9"/>
      <c r="C184" s="17"/>
      <c r="D184" s="9"/>
      <c r="E184" s="10"/>
      <c r="F184" s="9"/>
      <c r="G184" s="9"/>
      <c r="H184" s="9"/>
      <c r="I184" s="9"/>
      <c r="J184" s="9"/>
      <c r="K184" s="9"/>
    </row>
    <row r="185" spans="1:11" x14ac:dyDescent="0.25">
      <c r="A185" s="9"/>
      <c r="B185" s="9"/>
      <c r="C185" s="17"/>
      <c r="D185" s="9"/>
      <c r="E185" s="10"/>
      <c r="F185" s="9"/>
      <c r="G185" s="9"/>
      <c r="H185" s="9"/>
      <c r="I185" s="9"/>
      <c r="J185" s="9"/>
      <c r="K185" s="9"/>
    </row>
    <row r="186" spans="1:11" x14ac:dyDescent="0.25">
      <c r="A186" s="9"/>
      <c r="B186" s="9"/>
      <c r="C186" s="17"/>
      <c r="D186" s="9"/>
      <c r="E186" s="10"/>
      <c r="F186" s="9"/>
      <c r="G186" s="9"/>
      <c r="H186" s="9"/>
      <c r="I186" s="9"/>
      <c r="J186" s="9"/>
      <c r="K186" s="9"/>
    </row>
    <row r="187" spans="1:11" x14ac:dyDescent="0.25">
      <c r="A187" s="9"/>
      <c r="B187" s="9"/>
      <c r="C187" s="17"/>
      <c r="D187" s="9"/>
      <c r="E187" s="10"/>
      <c r="F187" s="9"/>
      <c r="G187" s="9"/>
      <c r="H187" s="9"/>
      <c r="I187" s="9"/>
      <c r="J187" s="9"/>
      <c r="K187" s="9"/>
    </row>
    <row r="188" spans="1:11" x14ac:dyDescent="0.25">
      <c r="A188" s="9"/>
      <c r="B188" s="9"/>
      <c r="C188" s="17"/>
      <c r="D188" s="9"/>
      <c r="E188" s="10"/>
      <c r="F188" s="9"/>
      <c r="G188" s="9"/>
      <c r="H188" s="9"/>
      <c r="I188" s="9"/>
      <c r="J188" s="9"/>
      <c r="K188" s="9"/>
    </row>
    <row r="189" spans="1:11" x14ac:dyDescent="0.25">
      <c r="A189" s="9"/>
      <c r="B189" s="9"/>
      <c r="C189" s="17"/>
      <c r="D189" s="9"/>
      <c r="E189" s="10"/>
      <c r="F189" s="9"/>
      <c r="G189" s="9"/>
      <c r="H189" s="9"/>
      <c r="I189" s="9"/>
      <c r="J189" s="9"/>
      <c r="K189" s="9"/>
    </row>
    <row r="190" spans="1:11" x14ac:dyDescent="0.25">
      <c r="A190" s="9"/>
      <c r="B190" s="9"/>
      <c r="C190" s="17"/>
      <c r="D190" s="9"/>
      <c r="E190" s="10"/>
      <c r="F190" s="9"/>
      <c r="G190" s="9"/>
      <c r="H190" s="9"/>
      <c r="I190" s="9"/>
      <c r="J190" s="9"/>
      <c r="K190" s="9"/>
    </row>
    <row r="191" spans="1:11" x14ac:dyDescent="0.25">
      <c r="A191" s="9"/>
      <c r="B191" s="9"/>
      <c r="C191" s="17"/>
      <c r="D191" s="9"/>
      <c r="E191" s="10"/>
      <c r="F191" s="9"/>
      <c r="G191" s="9"/>
      <c r="H191" s="9"/>
      <c r="I191" s="9"/>
      <c r="J191" s="9"/>
      <c r="K191" s="9"/>
    </row>
    <row r="192" spans="1:11" x14ac:dyDescent="0.25">
      <c r="A192" s="9"/>
      <c r="B192" s="9"/>
      <c r="C192" s="17"/>
      <c r="D192" s="9"/>
      <c r="E192" s="10"/>
      <c r="F192" s="9"/>
      <c r="G192" s="9"/>
      <c r="H192" s="9"/>
      <c r="I192" s="9"/>
      <c r="J192" s="9"/>
      <c r="K192" s="9"/>
    </row>
    <row r="193" spans="1:11" x14ac:dyDescent="0.25">
      <c r="A193" s="9"/>
      <c r="B193" s="9"/>
      <c r="C193" s="17"/>
      <c r="D193" s="9"/>
      <c r="E193" s="10"/>
      <c r="F193" s="9"/>
      <c r="G193" s="9"/>
      <c r="H193" s="9"/>
      <c r="I193" s="9"/>
      <c r="J193" s="9"/>
      <c r="K193" s="9"/>
    </row>
    <row r="194" spans="1:11" x14ac:dyDescent="0.25">
      <c r="A194" s="9"/>
      <c r="B194" s="9"/>
      <c r="C194" s="17"/>
      <c r="D194" s="9"/>
      <c r="E194" s="10"/>
      <c r="F194" s="9"/>
      <c r="G194" s="9"/>
      <c r="H194" s="9"/>
      <c r="I194" s="9"/>
      <c r="J194" s="9"/>
      <c r="K194" s="9"/>
    </row>
    <row r="195" spans="1:11" x14ac:dyDescent="0.25">
      <c r="A195" s="9"/>
      <c r="B195" s="9"/>
      <c r="C195" s="17"/>
      <c r="D195" s="9"/>
      <c r="E195" s="10"/>
      <c r="F195" s="9"/>
      <c r="G195" s="9"/>
      <c r="H195" s="9"/>
      <c r="I195" s="9"/>
      <c r="J195" s="9"/>
      <c r="K195" s="9"/>
    </row>
    <row r="196" spans="1:11" x14ac:dyDescent="0.25">
      <c r="A196" s="9"/>
      <c r="B196" s="9"/>
      <c r="C196" s="17"/>
      <c r="D196" s="9"/>
      <c r="E196" s="10"/>
      <c r="F196" s="9"/>
      <c r="G196" s="9"/>
      <c r="H196" s="9"/>
      <c r="I196" s="9"/>
      <c r="J196" s="9"/>
      <c r="K196" s="9"/>
    </row>
    <row r="197" spans="1:11" x14ac:dyDescent="0.25">
      <c r="A197" s="9"/>
      <c r="B197" s="9"/>
      <c r="C197" s="17"/>
      <c r="D197" s="9"/>
      <c r="E197" s="10"/>
      <c r="F197" s="9"/>
      <c r="G197" s="9"/>
      <c r="H197" s="9"/>
      <c r="I197" s="9"/>
      <c r="J197" s="9"/>
      <c r="K197" s="9"/>
    </row>
    <row r="198" spans="1:11" x14ac:dyDescent="0.25">
      <c r="A198" s="9"/>
      <c r="B198" s="9"/>
      <c r="C198" s="17"/>
      <c r="D198" s="9"/>
      <c r="E198" s="10"/>
      <c r="F198" s="9"/>
      <c r="G198" s="9"/>
      <c r="H198" s="9"/>
      <c r="I198" s="9"/>
      <c r="J198" s="9"/>
      <c r="K198" s="9"/>
    </row>
    <row r="199" spans="1:11" x14ac:dyDescent="0.25">
      <c r="A199" s="9"/>
      <c r="B199" s="9"/>
      <c r="C199" s="17"/>
      <c r="D199" s="9"/>
      <c r="E199" s="10"/>
      <c r="F199" s="9"/>
      <c r="G199" s="9"/>
      <c r="H199" s="9"/>
      <c r="I199" s="9"/>
      <c r="J199" s="9"/>
      <c r="K199" s="9"/>
    </row>
    <row r="200" spans="1:11" x14ac:dyDescent="0.25">
      <c r="A200" s="9"/>
      <c r="B200" s="9"/>
      <c r="C200" s="17"/>
      <c r="D200" s="9"/>
      <c r="E200" s="10"/>
      <c r="F200" s="9"/>
      <c r="G200" s="9"/>
      <c r="H200" s="9"/>
      <c r="I200" s="9"/>
      <c r="J200" s="9"/>
      <c r="K200" s="9"/>
    </row>
    <row r="201" spans="1:11" x14ac:dyDescent="0.25">
      <c r="A201" s="9"/>
      <c r="B201" s="9"/>
      <c r="C201" s="17"/>
      <c r="D201" s="9"/>
      <c r="E201" s="10"/>
      <c r="F201" s="9"/>
      <c r="G201" s="9"/>
      <c r="H201" s="9"/>
      <c r="I201" s="9"/>
      <c r="J201" s="9"/>
      <c r="K201" s="9"/>
    </row>
    <row r="202" spans="1:11" x14ac:dyDescent="0.25">
      <c r="A202" s="9"/>
      <c r="B202" s="9"/>
      <c r="C202" s="17"/>
      <c r="D202" s="9"/>
      <c r="E202" s="10"/>
      <c r="F202" s="9"/>
      <c r="G202" s="9"/>
      <c r="H202" s="9"/>
      <c r="I202" s="9"/>
      <c r="J202" s="9"/>
      <c r="K202" s="9"/>
    </row>
    <row r="203" spans="1:11" x14ac:dyDescent="0.25">
      <c r="A203" s="9"/>
      <c r="B203" s="9"/>
      <c r="C203" s="17"/>
      <c r="D203" s="9"/>
      <c r="E203" s="10"/>
      <c r="F203" s="9"/>
      <c r="G203" s="9"/>
      <c r="H203" s="9"/>
      <c r="I203" s="9"/>
      <c r="J203" s="9"/>
      <c r="K203" s="9"/>
    </row>
    <row r="204" spans="1:11" x14ac:dyDescent="0.25">
      <c r="A204" s="9"/>
      <c r="B204" s="9"/>
      <c r="C204" s="17"/>
      <c r="D204" s="9"/>
      <c r="E204" s="10"/>
      <c r="F204" s="9"/>
      <c r="G204" s="9"/>
      <c r="H204" s="9"/>
      <c r="I204" s="9"/>
      <c r="J204" s="9"/>
      <c r="K204" s="9"/>
    </row>
    <row r="205" spans="1:11" x14ac:dyDescent="0.25">
      <c r="A205" s="9"/>
      <c r="B205" s="9"/>
      <c r="C205" s="17"/>
      <c r="D205" s="9"/>
      <c r="E205" s="10"/>
      <c r="F205" s="9"/>
      <c r="G205" s="9"/>
      <c r="H205" s="9"/>
      <c r="I205" s="9"/>
      <c r="J205" s="9"/>
      <c r="K205" s="9"/>
    </row>
    <row r="206" spans="1:11" x14ac:dyDescent="0.25">
      <c r="A206" s="9"/>
      <c r="B206" s="9"/>
      <c r="C206" s="17"/>
      <c r="D206" s="9"/>
      <c r="E206" s="10"/>
      <c r="F206" s="9"/>
      <c r="G206" s="9"/>
      <c r="H206" s="9"/>
      <c r="I206" s="9"/>
      <c r="J206" s="9"/>
      <c r="K206" s="9"/>
    </row>
    <row r="207" spans="1:11" x14ac:dyDescent="0.25">
      <c r="A207" s="9"/>
      <c r="B207" s="9"/>
      <c r="C207" s="17"/>
      <c r="D207" s="9"/>
      <c r="E207" s="10"/>
      <c r="F207" s="9"/>
      <c r="G207" s="9"/>
      <c r="H207" s="9"/>
      <c r="I207" s="9"/>
      <c r="J207" s="9"/>
      <c r="K207" s="9"/>
    </row>
    <row r="208" spans="1:11" x14ac:dyDescent="0.25">
      <c r="A208" s="9"/>
      <c r="B208" s="9"/>
      <c r="C208" s="17"/>
      <c r="D208" s="9"/>
      <c r="E208" s="10"/>
      <c r="F208" s="9"/>
      <c r="G208" s="9"/>
      <c r="H208" s="9"/>
      <c r="I208" s="9"/>
      <c r="J208" s="9"/>
      <c r="K208" s="9"/>
    </row>
    <row r="209" spans="1:11" x14ac:dyDescent="0.25">
      <c r="A209" s="9"/>
      <c r="B209" s="9"/>
      <c r="C209" s="17"/>
      <c r="D209" s="9"/>
      <c r="E209" s="10"/>
      <c r="F209" s="9"/>
      <c r="G209" s="9"/>
      <c r="H209" s="9"/>
      <c r="I209" s="9"/>
      <c r="J209" s="9"/>
      <c r="K209" s="9"/>
    </row>
  </sheetData>
  <autoFilter ref="D1:D209"/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1">
      <formula1>200</formula1>
    </dataValidation>
  </dataValidations>
  <pageMargins left="0.19685039370078741" right="0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201"/>
  <sheetViews>
    <sheetView workbookViewId="0">
      <selection activeCell="E2" sqref="E2:G2"/>
    </sheetView>
  </sheetViews>
  <sheetFormatPr defaultRowHeight="15.75" x14ac:dyDescent="0.25"/>
  <cols>
    <col min="1" max="1" width="54.7109375" customWidth="1"/>
    <col min="2" max="2" width="5.42578125" style="20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4" style="8" customWidth="1"/>
    <col min="8" max="8" width="9.140625" hidden="1" customWidth="1"/>
  </cols>
  <sheetData>
    <row r="1" spans="1:13" ht="15.75" customHeight="1" x14ac:dyDescent="0.2">
      <c r="A1" s="9"/>
      <c r="B1" s="19"/>
      <c r="C1" s="9"/>
      <c r="D1" s="9"/>
      <c r="E1" s="17"/>
      <c r="F1" s="183" t="s">
        <v>116</v>
      </c>
      <c r="G1" s="183"/>
      <c r="H1" s="1"/>
      <c r="I1" s="1"/>
      <c r="J1" s="9"/>
      <c r="K1" s="9"/>
      <c r="L1" s="9"/>
      <c r="M1" s="9"/>
    </row>
    <row r="2" spans="1:13" ht="47.25" customHeight="1" x14ac:dyDescent="0.2">
      <c r="A2" s="9"/>
      <c r="B2" s="19"/>
      <c r="C2" s="14"/>
      <c r="D2" s="14"/>
      <c r="E2" s="198" t="s">
        <v>227</v>
      </c>
      <c r="F2" s="198"/>
      <c r="G2" s="198"/>
      <c r="H2" s="1"/>
      <c r="I2" s="1"/>
      <c r="J2" s="1"/>
      <c r="K2" s="9"/>
      <c r="L2" s="9"/>
      <c r="M2" s="9"/>
    </row>
    <row r="3" spans="1:13" ht="15.75" customHeight="1" x14ac:dyDescent="0.2">
      <c r="A3" s="186" t="s">
        <v>117</v>
      </c>
      <c r="B3" s="186"/>
      <c r="C3" s="186"/>
      <c r="D3" s="186"/>
      <c r="E3" s="186"/>
      <c r="F3" s="186"/>
      <c r="G3" s="186"/>
      <c r="H3" s="186"/>
      <c r="I3" s="9"/>
      <c r="J3" s="9"/>
      <c r="K3" s="9"/>
      <c r="L3" s="9"/>
      <c r="M3" s="9"/>
    </row>
    <row r="4" spans="1:13" ht="27.75" customHeight="1" x14ac:dyDescent="0.2">
      <c r="A4" s="199" t="s">
        <v>214</v>
      </c>
      <c r="B4" s="199"/>
      <c r="C4" s="199"/>
      <c r="D4" s="199"/>
      <c r="E4" s="199"/>
      <c r="F4" s="199"/>
      <c r="G4" s="199"/>
      <c r="H4" s="199"/>
      <c r="I4" s="9"/>
      <c r="J4" s="9"/>
      <c r="K4" s="9"/>
      <c r="L4" s="9"/>
      <c r="M4" s="9"/>
    </row>
    <row r="5" spans="1:13" ht="12.75" x14ac:dyDescent="0.2">
      <c r="A5" s="9"/>
      <c r="B5" s="19"/>
      <c r="C5" s="9"/>
      <c r="D5" s="9"/>
      <c r="E5" s="17"/>
      <c r="F5" s="9"/>
      <c r="G5" s="15" t="s">
        <v>83</v>
      </c>
      <c r="H5" s="9"/>
      <c r="I5" s="9"/>
      <c r="J5" s="9"/>
      <c r="K5" s="9"/>
      <c r="L5" s="9"/>
      <c r="M5" s="9"/>
    </row>
    <row r="6" spans="1:13" ht="12.75" x14ac:dyDescent="0.2">
      <c r="A6" s="200" t="s">
        <v>0</v>
      </c>
      <c r="B6" s="196" t="s">
        <v>118</v>
      </c>
      <c r="C6" s="187" t="s">
        <v>82</v>
      </c>
      <c r="D6" s="187" t="s">
        <v>81</v>
      </c>
      <c r="E6" s="192" t="s">
        <v>80</v>
      </c>
      <c r="F6" s="194" t="s">
        <v>79</v>
      </c>
      <c r="G6" s="189" t="s">
        <v>78</v>
      </c>
      <c r="H6" s="9"/>
      <c r="I6" s="9"/>
      <c r="J6" s="9"/>
      <c r="K6" s="9"/>
      <c r="L6" s="9"/>
      <c r="M6" s="9"/>
    </row>
    <row r="7" spans="1:13" ht="19.5" customHeight="1" x14ac:dyDescent="0.2">
      <c r="A7" s="200"/>
      <c r="B7" s="197"/>
      <c r="C7" s="188"/>
      <c r="D7" s="188"/>
      <c r="E7" s="193"/>
      <c r="F7" s="195"/>
      <c r="G7" s="190"/>
      <c r="H7" s="9"/>
      <c r="I7" s="9"/>
      <c r="J7" s="9"/>
      <c r="K7" s="9"/>
      <c r="L7" s="9"/>
      <c r="M7" s="9"/>
    </row>
    <row r="8" spans="1:13" x14ac:dyDescent="0.2">
      <c r="A8" s="93" t="s">
        <v>77</v>
      </c>
      <c r="B8" s="152">
        <v>915</v>
      </c>
      <c r="C8" s="94" t="s">
        <v>2</v>
      </c>
      <c r="D8" s="94" t="s">
        <v>2</v>
      </c>
      <c r="E8" s="95" t="s">
        <v>86</v>
      </c>
      <c r="F8" s="94" t="s">
        <v>1</v>
      </c>
      <c r="G8" s="96">
        <f>G9+G44+G57+G86+G112+G119+G131+G50</f>
        <v>6676.4900000000016</v>
      </c>
      <c r="H8" s="9"/>
      <c r="I8" s="9"/>
      <c r="J8" s="9"/>
      <c r="K8" s="9"/>
      <c r="L8" s="9"/>
      <c r="M8" s="9"/>
    </row>
    <row r="9" spans="1:13" x14ac:dyDescent="0.2">
      <c r="A9" s="97" t="s">
        <v>76</v>
      </c>
      <c r="B9" s="88">
        <v>915</v>
      </c>
      <c r="C9" s="81" t="s">
        <v>3</v>
      </c>
      <c r="D9" s="81" t="s">
        <v>2</v>
      </c>
      <c r="E9" s="82" t="s">
        <v>86</v>
      </c>
      <c r="F9" s="81" t="s">
        <v>1</v>
      </c>
      <c r="G9" s="83">
        <f>G10+G15+G23+G33+G37+G28</f>
        <v>3716.0599999999995</v>
      </c>
      <c r="H9" s="9"/>
      <c r="I9" s="9"/>
      <c r="J9" s="9"/>
      <c r="K9" s="9"/>
      <c r="L9" s="9"/>
      <c r="M9" s="9"/>
    </row>
    <row r="10" spans="1:13" ht="27" x14ac:dyDescent="0.2">
      <c r="A10" s="51" t="s">
        <v>75</v>
      </c>
      <c r="B10" s="87">
        <v>915</v>
      </c>
      <c r="C10" s="159" t="s">
        <v>3</v>
      </c>
      <c r="D10" s="159" t="s">
        <v>12</v>
      </c>
      <c r="E10" s="160" t="s">
        <v>86</v>
      </c>
      <c r="F10" s="159" t="s">
        <v>1</v>
      </c>
      <c r="G10" s="161">
        <f>G14</f>
        <v>750.5</v>
      </c>
      <c r="H10" s="9"/>
      <c r="I10" s="9"/>
      <c r="J10" s="9"/>
      <c r="K10" s="9"/>
      <c r="L10" s="9"/>
      <c r="M10" s="9"/>
    </row>
    <row r="11" spans="1:13" ht="27" x14ac:dyDescent="0.2">
      <c r="A11" s="54" t="s">
        <v>197</v>
      </c>
      <c r="B11" s="89">
        <v>915</v>
      </c>
      <c r="C11" s="55" t="s">
        <v>3</v>
      </c>
      <c r="D11" s="55" t="s">
        <v>12</v>
      </c>
      <c r="E11" s="56" t="s">
        <v>87</v>
      </c>
      <c r="F11" s="55" t="s">
        <v>1</v>
      </c>
      <c r="G11" s="122">
        <f>G12</f>
        <v>750.5</v>
      </c>
      <c r="H11" s="9"/>
      <c r="I11" s="9"/>
      <c r="J11" s="9"/>
      <c r="K11" s="9"/>
      <c r="L11" s="9"/>
      <c r="M11" s="9"/>
    </row>
    <row r="12" spans="1:13" ht="25.5" x14ac:dyDescent="0.2">
      <c r="A12" s="11" t="s">
        <v>36</v>
      </c>
      <c r="B12" s="39">
        <v>915</v>
      </c>
      <c r="C12" s="64" t="s">
        <v>3</v>
      </c>
      <c r="D12" s="64" t="s">
        <v>12</v>
      </c>
      <c r="E12" s="65" t="s">
        <v>88</v>
      </c>
      <c r="F12" s="64" t="s">
        <v>1</v>
      </c>
      <c r="G12" s="68">
        <f>G13</f>
        <v>750.5</v>
      </c>
      <c r="H12" s="9"/>
      <c r="I12" s="9"/>
      <c r="J12" s="9"/>
      <c r="K12" s="9"/>
      <c r="L12" s="9"/>
      <c r="M12" s="9"/>
    </row>
    <row r="13" spans="1:13" x14ac:dyDescent="0.2">
      <c r="A13" s="11" t="s">
        <v>74</v>
      </c>
      <c r="B13" s="39">
        <v>915</v>
      </c>
      <c r="C13" s="64" t="s">
        <v>3</v>
      </c>
      <c r="D13" s="64" t="s">
        <v>12</v>
      </c>
      <c r="E13" s="65" t="s">
        <v>89</v>
      </c>
      <c r="F13" s="64" t="s">
        <v>1</v>
      </c>
      <c r="G13" s="68">
        <f>G14</f>
        <v>750.5</v>
      </c>
      <c r="H13" s="9"/>
      <c r="I13" s="9"/>
      <c r="J13" s="9"/>
      <c r="K13" s="9"/>
      <c r="L13" s="9"/>
      <c r="M13" s="9"/>
    </row>
    <row r="14" spans="1:13" ht="25.5" x14ac:dyDescent="0.2">
      <c r="A14" s="11" t="s">
        <v>62</v>
      </c>
      <c r="B14" s="39">
        <v>915</v>
      </c>
      <c r="C14" s="64" t="s">
        <v>3</v>
      </c>
      <c r="D14" s="64" t="s">
        <v>12</v>
      </c>
      <c r="E14" s="65" t="s">
        <v>89</v>
      </c>
      <c r="F14" s="64" t="s">
        <v>10</v>
      </c>
      <c r="G14" s="151">
        <v>750.5</v>
      </c>
      <c r="H14" s="9"/>
      <c r="I14" s="9"/>
      <c r="J14" s="9"/>
      <c r="K14" s="9"/>
      <c r="L14" s="9"/>
      <c r="M14" s="9"/>
    </row>
    <row r="15" spans="1:13" ht="40.5" x14ac:dyDescent="0.2">
      <c r="A15" s="51" t="s">
        <v>73</v>
      </c>
      <c r="B15" s="87">
        <v>915</v>
      </c>
      <c r="C15" s="159" t="s">
        <v>3</v>
      </c>
      <c r="D15" s="159" t="s">
        <v>32</v>
      </c>
      <c r="E15" s="160" t="s">
        <v>86</v>
      </c>
      <c r="F15" s="159" t="s">
        <v>1</v>
      </c>
      <c r="G15" s="161">
        <f>G16</f>
        <v>1832.5099999999998</v>
      </c>
      <c r="H15" s="9"/>
      <c r="I15" s="9"/>
      <c r="J15" s="9"/>
      <c r="K15" s="9"/>
      <c r="L15" s="9"/>
      <c r="M15" s="9"/>
    </row>
    <row r="16" spans="1:13" ht="27" x14ac:dyDescent="0.2">
      <c r="A16" s="54" t="s">
        <v>197</v>
      </c>
      <c r="B16" s="89">
        <v>915</v>
      </c>
      <c r="C16" s="55" t="s">
        <v>3</v>
      </c>
      <c r="D16" s="55" t="s">
        <v>32</v>
      </c>
      <c r="E16" s="56" t="s">
        <v>87</v>
      </c>
      <c r="F16" s="55" t="s">
        <v>1</v>
      </c>
      <c r="G16" s="126">
        <f>G17</f>
        <v>1832.5099999999998</v>
      </c>
      <c r="H16" s="9"/>
      <c r="I16" s="9"/>
      <c r="J16" s="9"/>
      <c r="K16" s="9"/>
      <c r="L16" s="9"/>
      <c r="M16" s="9"/>
    </row>
    <row r="17" spans="1:13" ht="25.5" x14ac:dyDescent="0.2">
      <c r="A17" s="11" t="s">
        <v>36</v>
      </c>
      <c r="B17" s="39">
        <v>915</v>
      </c>
      <c r="C17" s="64" t="s">
        <v>3</v>
      </c>
      <c r="D17" s="64" t="s">
        <v>32</v>
      </c>
      <c r="E17" s="65" t="s">
        <v>88</v>
      </c>
      <c r="F17" s="64" t="s">
        <v>1</v>
      </c>
      <c r="G17" s="68">
        <f>G18+G21</f>
        <v>1832.5099999999998</v>
      </c>
      <c r="H17" s="9"/>
      <c r="I17" s="9"/>
      <c r="J17" s="9"/>
      <c r="K17" s="9"/>
      <c r="L17" s="9"/>
      <c r="M17" s="9"/>
    </row>
    <row r="18" spans="1:13" ht="25.5" x14ac:dyDescent="0.2">
      <c r="A18" s="11" t="s">
        <v>72</v>
      </c>
      <c r="B18" s="39">
        <v>915</v>
      </c>
      <c r="C18" s="64" t="s">
        <v>3</v>
      </c>
      <c r="D18" s="64" t="s">
        <v>32</v>
      </c>
      <c r="E18" s="65" t="s">
        <v>90</v>
      </c>
      <c r="F18" s="64" t="s">
        <v>1</v>
      </c>
      <c r="G18" s="68">
        <f>G19+G20+G22</f>
        <v>1832.5099999999998</v>
      </c>
      <c r="H18" s="9"/>
      <c r="I18" s="9"/>
      <c r="J18" s="9"/>
      <c r="K18" s="9"/>
      <c r="L18" s="9"/>
      <c r="M18" s="9"/>
    </row>
    <row r="19" spans="1:13" ht="25.5" x14ac:dyDescent="0.2">
      <c r="A19" s="11" t="s">
        <v>62</v>
      </c>
      <c r="B19" s="39">
        <v>915</v>
      </c>
      <c r="C19" s="64" t="s">
        <v>3</v>
      </c>
      <c r="D19" s="64" t="s">
        <v>32</v>
      </c>
      <c r="E19" s="65" t="s">
        <v>90</v>
      </c>
      <c r="F19" s="64" t="s">
        <v>10</v>
      </c>
      <c r="G19" s="151">
        <v>1509.8</v>
      </c>
      <c r="H19" s="9"/>
      <c r="I19" s="9"/>
      <c r="J19" s="9"/>
      <c r="K19" s="9"/>
      <c r="L19" s="9"/>
      <c r="M19" s="9"/>
    </row>
    <row r="20" spans="1:13" ht="25.5" x14ac:dyDescent="0.2">
      <c r="A20" s="11" t="s">
        <v>34</v>
      </c>
      <c r="B20" s="117">
        <v>915</v>
      </c>
      <c r="C20" s="123" t="s">
        <v>3</v>
      </c>
      <c r="D20" s="123" t="s">
        <v>32</v>
      </c>
      <c r="E20" s="124" t="s">
        <v>90</v>
      </c>
      <c r="F20" s="123" t="s">
        <v>33</v>
      </c>
      <c r="G20" s="154">
        <v>320.89999999999998</v>
      </c>
      <c r="H20" s="9"/>
      <c r="I20" s="9"/>
      <c r="J20" s="9"/>
      <c r="K20" s="9"/>
      <c r="L20" s="9"/>
      <c r="M20" s="9"/>
    </row>
    <row r="21" spans="1:13" hidden="1" x14ac:dyDescent="0.2">
      <c r="A21" s="11" t="s">
        <v>13</v>
      </c>
      <c r="B21" s="117">
        <v>915</v>
      </c>
      <c r="C21" s="64" t="s">
        <v>3</v>
      </c>
      <c r="D21" s="64" t="s">
        <v>32</v>
      </c>
      <c r="E21" s="65" t="s">
        <v>147</v>
      </c>
      <c r="F21" s="64" t="s">
        <v>54</v>
      </c>
      <c r="G21" s="151"/>
      <c r="H21" s="9"/>
      <c r="I21" s="9"/>
      <c r="J21" s="9"/>
      <c r="K21" s="9"/>
      <c r="L21" s="9"/>
      <c r="M21" s="9"/>
    </row>
    <row r="22" spans="1:13" x14ac:dyDescent="0.2">
      <c r="A22" s="11" t="s">
        <v>51</v>
      </c>
      <c r="B22" s="117">
        <v>915</v>
      </c>
      <c r="C22" s="64" t="s">
        <v>3</v>
      </c>
      <c r="D22" s="64" t="s">
        <v>32</v>
      </c>
      <c r="E22" s="65" t="s">
        <v>90</v>
      </c>
      <c r="F22" s="64" t="s">
        <v>40</v>
      </c>
      <c r="G22" s="176">
        <v>1.81</v>
      </c>
      <c r="H22" s="9"/>
      <c r="I22" s="9"/>
      <c r="J22" s="9"/>
      <c r="K22" s="9"/>
      <c r="L22" s="9"/>
      <c r="M22" s="9"/>
    </row>
    <row r="23" spans="1:13" ht="40.5" x14ac:dyDescent="0.2">
      <c r="A23" s="51" t="s">
        <v>71</v>
      </c>
      <c r="B23" s="87">
        <v>915</v>
      </c>
      <c r="C23" s="159" t="s">
        <v>3</v>
      </c>
      <c r="D23" s="159" t="s">
        <v>6</v>
      </c>
      <c r="E23" s="160" t="s">
        <v>86</v>
      </c>
      <c r="F23" s="159" t="s">
        <v>1</v>
      </c>
      <c r="G23" s="161">
        <f>G24</f>
        <v>4</v>
      </c>
      <c r="H23" s="9"/>
      <c r="I23" s="9"/>
      <c r="J23" s="9"/>
      <c r="K23" s="9"/>
      <c r="L23" s="9"/>
      <c r="M23" s="9"/>
    </row>
    <row r="24" spans="1:13" ht="27" x14ac:dyDescent="0.2">
      <c r="A24" s="54" t="s">
        <v>197</v>
      </c>
      <c r="B24" s="89">
        <v>915</v>
      </c>
      <c r="C24" s="55" t="s">
        <v>3</v>
      </c>
      <c r="D24" s="55" t="s">
        <v>6</v>
      </c>
      <c r="E24" s="56" t="s">
        <v>87</v>
      </c>
      <c r="F24" s="55" t="s">
        <v>1</v>
      </c>
      <c r="G24" s="122">
        <f>G25</f>
        <v>4</v>
      </c>
      <c r="H24" s="9"/>
      <c r="I24" s="9"/>
      <c r="J24" s="9"/>
      <c r="K24" s="9"/>
      <c r="L24" s="9"/>
      <c r="M24" s="9"/>
    </row>
    <row r="25" spans="1:13" ht="25.5" x14ac:dyDescent="0.2">
      <c r="A25" s="11" t="s">
        <v>36</v>
      </c>
      <c r="B25" s="39">
        <v>915</v>
      </c>
      <c r="C25" s="123" t="s">
        <v>3</v>
      </c>
      <c r="D25" s="123" t="s">
        <v>6</v>
      </c>
      <c r="E25" s="158" t="s">
        <v>88</v>
      </c>
      <c r="F25" s="123" t="s">
        <v>1</v>
      </c>
      <c r="G25" s="162">
        <f>G26</f>
        <v>4</v>
      </c>
      <c r="H25" s="9"/>
      <c r="I25" s="9"/>
      <c r="J25" s="9"/>
      <c r="K25" s="9"/>
      <c r="L25" s="9"/>
      <c r="M25" s="9"/>
    </row>
    <row r="26" spans="1:13" ht="38.25" x14ac:dyDescent="0.2">
      <c r="A26" s="11" t="s">
        <v>164</v>
      </c>
      <c r="B26" s="39">
        <v>915</v>
      </c>
      <c r="C26" s="123" t="s">
        <v>3</v>
      </c>
      <c r="D26" s="123" t="s">
        <v>6</v>
      </c>
      <c r="E26" s="158" t="s">
        <v>150</v>
      </c>
      <c r="F26" s="123" t="s">
        <v>1</v>
      </c>
      <c r="G26" s="162">
        <f>G27</f>
        <v>4</v>
      </c>
      <c r="H26" s="9"/>
      <c r="I26" s="9"/>
      <c r="J26" s="9"/>
      <c r="K26" s="9"/>
      <c r="L26" s="9"/>
      <c r="M26" s="9"/>
    </row>
    <row r="27" spans="1:13" ht="13.5" customHeight="1" x14ac:dyDescent="0.2">
      <c r="A27" s="11" t="s">
        <v>13</v>
      </c>
      <c r="B27" s="39">
        <v>915</v>
      </c>
      <c r="C27" s="123" t="s">
        <v>3</v>
      </c>
      <c r="D27" s="123" t="s">
        <v>6</v>
      </c>
      <c r="E27" s="158" t="s">
        <v>150</v>
      </c>
      <c r="F27" s="123" t="s">
        <v>54</v>
      </c>
      <c r="G27" s="162">
        <v>4</v>
      </c>
      <c r="H27" s="9"/>
      <c r="I27" s="9"/>
      <c r="J27" s="9"/>
      <c r="K27" s="9"/>
      <c r="L27" s="9"/>
      <c r="M27" s="9"/>
    </row>
    <row r="28" spans="1:13" hidden="1" x14ac:dyDescent="0.2">
      <c r="A28" s="70" t="s">
        <v>151</v>
      </c>
      <c r="B28" s="87">
        <v>915</v>
      </c>
      <c r="C28" s="71" t="s">
        <v>3</v>
      </c>
      <c r="D28" s="71" t="s">
        <v>14</v>
      </c>
      <c r="E28" s="72" t="s">
        <v>86</v>
      </c>
      <c r="F28" s="71" t="s">
        <v>1</v>
      </c>
      <c r="G28" s="73">
        <f>G29</f>
        <v>0</v>
      </c>
      <c r="H28" s="9"/>
      <c r="I28" s="9"/>
      <c r="J28" s="9"/>
      <c r="K28" s="9"/>
      <c r="L28" s="9"/>
      <c r="M28" s="9"/>
    </row>
    <row r="29" spans="1:13" hidden="1" x14ac:dyDescent="0.2">
      <c r="A29" s="16" t="s">
        <v>91</v>
      </c>
      <c r="B29" s="39">
        <v>915</v>
      </c>
      <c r="C29" s="64" t="s">
        <v>3</v>
      </c>
      <c r="D29" s="64" t="s">
        <v>14</v>
      </c>
      <c r="E29" s="69" t="s">
        <v>92</v>
      </c>
      <c r="F29" s="64" t="s">
        <v>1</v>
      </c>
      <c r="G29" s="68">
        <f>G30</f>
        <v>0</v>
      </c>
      <c r="H29" s="9"/>
      <c r="I29" s="9"/>
      <c r="J29" s="9"/>
      <c r="K29" s="9"/>
      <c r="L29" s="9"/>
      <c r="M29" s="9"/>
    </row>
    <row r="30" spans="1:13" ht="25.5" hidden="1" x14ac:dyDescent="0.2">
      <c r="A30" s="11" t="s">
        <v>36</v>
      </c>
      <c r="B30" s="39">
        <v>915</v>
      </c>
      <c r="C30" s="64" t="s">
        <v>3</v>
      </c>
      <c r="D30" s="64" t="s">
        <v>14</v>
      </c>
      <c r="E30" s="69" t="s">
        <v>93</v>
      </c>
      <c r="F30" s="64" t="s">
        <v>1</v>
      </c>
      <c r="G30" s="68">
        <f>G31</f>
        <v>0</v>
      </c>
      <c r="H30" s="9"/>
      <c r="I30" s="9"/>
      <c r="J30" s="9"/>
      <c r="K30" s="9"/>
      <c r="L30" s="9"/>
      <c r="M30" s="9"/>
    </row>
    <row r="31" spans="1:13" hidden="1" x14ac:dyDescent="0.2">
      <c r="A31" s="11" t="s">
        <v>35</v>
      </c>
      <c r="B31" s="39">
        <v>915</v>
      </c>
      <c r="C31" s="64" t="s">
        <v>3</v>
      </c>
      <c r="D31" s="64" t="s">
        <v>14</v>
      </c>
      <c r="E31" s="69" t="s">
        <v>158</v>
      </c>
      <c r="F31" s="64" t="s">
        <v>1</v>
      </c>
      <c r="G31" s="68">
        <f>G32</f>
        <v>0</v>
      </c>
      <c r="H31" s="9"/>
      <c r="I31" s="9"/>
      <c r="J31" s="9"/>
      <c r="K31" s="9"/>
      <c r="L31" s="9"/>
      <c r="M31" s="9"/>
    </row>
    <row r="32" spans="1:13" hidden="1" x14ac:dyDescent="0.2">
      <c r="A32" s="11" t="s">
        <v>51</v>
      </c>
      <c r="B32" s="39">
        <v>915</v>
      </c>
      <c r="C32" s="64" t="s">
        <v>3</v>
      </c>
      <c r="D32" s="64" t="s">
        <v>14</v>
      </c>
      <c r="E32" s="69" t="s">
        <v>152</v>
      </c>
      <c r="F32" s="64" t="s">
        <v>40</v>
      </c>
      <c r="G32" s="68">
        <v>0</v>
      </c>
      <c r="H32" s="9"/>
      <c r="I32" s="9"/>
      <c r="J32" s="9"/>
      <c r="K32" s="9"/>
      <c r="L32" s="9"/>
      <c r="M32" s="9"/>
    </row>
    <row r="33" spans="1:13" x14ac:dyDescent="0.2">
      <c r="A33" s="51" t="s">
        <v>70</v>
      </c>
      <c r="B33" s="87">
        <v>915</v>
      </c>
      <c r="C33" s="71" t="s">
        <v>3</v>
      </c>
      <c r="D33" s="71" t="s">
        <v>9</v>
      </c>
      <c r="E33" s="74" t="s">
        <v>86</v>
      </c>
      <c r="F33" s="71" t="s">
        <v>1</v>
      </c>
      <c r="G33" s="73">
        <f>G34</f>
        <v>1</v>
      </c>
      <c r="H33" s="9"/>
      <c r="I33" s="9"/>
      <c r="J33" s="9"/>
      <c r="K33" s="9"/>
      <c r="L33" s="9"/>
      <c r="M33" s="9"/>
    </row>
    <row r="34" spans="1:13" ht="27" x14ac:dyDescent="0.2">
      <c r="A34" s="54" t="s">
        <v>197</v>
      </c>
      <c r="B34" s="89">
        <v>915</v>
      </c>
      <c r="C34" s="55" t="s">
        <v>3</v>
      </c>
      <c r="D34" s="55" t="s">
        <v>9</v>
      </c>
      <c r="E34" s="56" t="s">
        <v>87</v>
      </c>
      <c r="F34" s="55" t="s">
        <v>1</v>
      </c>
      <c r="G34" s="122">
        <f>G35</f>
        <v>1</v>
      </c>
      <c r="H34" s="9"/>
      <c r="I34" s="9"/>
      <c r="J34" s="9"/>
      <c r="K34" s="9"/>
      <c r="L34" s="9"/>
      <c r="M34" s="9"/>
    </row>
    <row r="35" spans="1:13" ht="25.5" x14ac:dyDescent="0.2">
      <c r="A35" s="11" t="s">
        <v>36</v>
      </c>
      <c r="B35" s="39">
        <v>915</v>
      </c>
      <c r="C35" s="123" t="s">
        <v>3</v>
      </c>
      <c r="D35" s="123" t="s">
        <v>9</v>
      </c>
      <c r="E35" s="124" t="s">
        <v>88</v>
      </c>
      <c r="F35" s="123" t="s">
        <v>1</v>
      </c>
      <c r="G35" s="162">
        <f>G36</f>
        <v>1</v>
      </c>
      <c r="H35" s="9"/>
      <c r="I35" s="9"/>
      <c r="J35" s="9"/>
      <c r="K35" s="9"/>
      <c r="L35" s="9"/>
      <c r="M35" s="9"/>
    </row>
    <row r="36" spans="1:13" x14ac:dyDescent="0.2">
      <c r="A36" s="11" t="s">
        <v>69</v>
      </c>
      <c r="B36" s="39">
        <v>915</v>
      </c>
      <c r="C36" s="123" t="s">
        <v>3</v>
      </c>
      <c r="D36" s="123" t="s">
        <v>9</v>
      </c>
      <c r="E36" s="124" t="s">
        <v>94</v>
      </c>
      <c r="F36" s="123" t="s">
        <v>68</v>
      </c>
      <c r="G36" s="162">
        <v>1</v>
      </c>
      <c r="H36" s="9"/>
      <c r="I36" s="9"/>
      <c r="J36" s="9"/>
      <c r="K36" s="9"/>
      <c r="L36" s="9"/>
      <c r="M36" s="9"/>
    </row>
    <row r="37" spans="1:13" x14ac:dyDescent="0.2">
      <c r="A37" s="98" t="s">
        <v>67</v>
      </c>
      <c r="B37" s="87">
        <v>915</v>
      </c>
      <c r="C37" s="71" t="s">
        <v>3</v>
      </c>
      <c r="D37" s="71" t="s">
        <v>11</v>
      </c>
      <c r="E37" s="74" t="s">
        <v>86</v>
      </c>
      <c r="F37" s="71" t="s">
        <v>1</v>
      </c>
      <c r="G37" s="78">
        <f>G39</f>
        <v>1128.05</v>
      </c>
      <c r="H37" s="9"/>
      <c r="I37" s="9"/>
      <c r="J37" s="9"/>
      <c r="K37" s="9"/>
      <c r="L37" s="9"/>
      <c r="M37" s="9"/>
    </row>
    <row r="38" spans="1:13" ht="27" x14ac:dyDescent="0.2">
      <c r="A38" s="54" t="s">
        <v>206</v>
      </c>
      <c r="B38" s="89">
        <v>915</v>
      </c>
      <c r="C38" s="55" t="s">
        <v>3</v>
      </c>
      <c r="D38" s="55" t="s">
        <v>11</v>
      </c>
      <c r="E38" s="56" t="s">
        <v>87</v>
      </c>
      <c r="F38" s="55" t="s">
        <v>1</v>
      </c>
      <c r="G38" s="122">
        <f>G39</f>
        <v>1128.05</v>
      </c>
      <c r="H38" s="9"/>
      <c r="I38" s="9"/>
      <c r="J38" s="9"/>
      <c r="K38" s="9"/>
      <c r="L38" s="9"/>
      <c r="M38" s="9"/>
    </row>
    <row r="39" spans="1:13" ht="25.5" x14ac:dyDescent="0.2">
      <c r="A39" s="170" t="s">
        <v>36</v>
      </c>
      <c r="B39" s="39">
        <v>915</v>
      </c>
      <c r="C39" s="13" t="s">
        <v>3</v>
      </c>
      <c r="D39" s="13" t="s">
        <v>11</v>
      </c>
      <c r="E39" s="18" t="s">
        <v>88</v>
      </c>
      <c r="F39" s="168" t="s">
        <v>1</v>
      </c>
      <c r="G39" s="169">
        <f>G40</f>
        <v>1128.05</v>
      </c>
      <c r="H39" s="9"/>
      <c r="I39" s="9"/>
      <c r="J39" s="9"/>
      <c r="K39" s="9"/>
      <c r="L39" s="9"/>
      <c r="M39" s="9"/>
    </row>
    <row r="40" spans="1:13" ht="25.5" x14ac:dyDescent="0.2">
      <c r="A40" s="11" t="s">
        <v>72</v>
      </c>
      <c r="B40" s="39">
        <v>915</v>
      </c>
      <c r="C40" s="13" t="s">
        <v>3</v>
      </c>
      <c r="D40" s="13" t="s">
        <v>11</v>
      </c>
      <c r="E40" s="18" t="s">
        <v>95</v>
      </c>
      <c r="F40" s="13" t="s">
        <v>1</v>
      </c>
      <c r="G40" s="154">
        <f>G41+G42+G43</f>
        <v>1128.05</v>
      </c>
      <c r="H40" s="9"/>
      <c r="I40" s="9"/>
      <c r="J40" s="9"/>
      <c r="K40" s="9"/>
      <c r="L40" s="9"/>
      <c r="M40" s="9"/>
    </row>
    <row r="41" spans="1:13" ht="25.5" x14ac:dyDescent="0.2">
      <c r="A41" s="12" t="s">
        <v>66</v>
      </c>
      <c r="B41" s="39">
        <v>915</v>
      </c>
      <c r="C41" s="13" t="s">
        <v>3</v>
      </c>
      <c r="D41" s="13" t="s">
        <v>11</v>
      </c>
      <c r="E41" s="18" t="s">
        <v>95</v>
      </c>
      <c r="F41" s="13" t="s">
        <v>4</v>
      </c>
      <c r="G41" s="163">
        <v>834.2</v>
      </c>
      <c r="H41" s="9"/>
      <c r="I41" s="9"/>
      <c r="J41" s="9"/>
      <c r="K41" s="9"/>
      <c r="L41" s="9"/>
      <c r="M41" s="9"/>
    </row>
    <row r="42" spans="1:13" ht="25.5" customHeight="1" x14ac:dyDescent="0.2">
      <c r="A42" s="11" t="s">
        <v>34</v>
      </c>
      <c r="B42" s="39">
        <v>915</v>
      </c>
      <c r="C42" s="13" t="s">
        <v>3</v>
      </c>
      <c r="D42" s="13" t="s">
        <v>11</v>
      </c>
      <c r="E42" s="18" t="s">
        <v>95</v>
      </c>
      <c r="F42" s="13" t="s">
        <v>33</v>
      </c>
      <c r="G42" s="153">
        <v>292.05</v>
      </c>
      <c r="H42" s="9"/>
      <c r="I42" s="9"/>
      <c r="J42" s="9"/>
      <c r="K42" s="9"/>
      <c r="L42" s="9"/>
      <c r="M42" s="9"/>
    </row>
    <row r="43" spans="1:13" ht="17.25" customHeight="1" x14ac:dyDescent="0.2">
      <c r="A43" s="11" t="s">
        <v>51</v>
      </c>
      <c r="B43" s="117">
        <v>915</v>
      </c>
      <c r="C43" s="13" t="s">
        <v>3</v>
      </c>
      <c r="D43" s="13" t="s">
        <v>11</v>
      </c>
      <c r="E43" s="18" t="s">
        <v>95</v>
      </c>
      <c r="F43" s="13" t="s">
        <v>40</v>
      </c>
      <c r="G43" s="154">
        <v>1.8</v>
      </c>
      <c r="H43" s="9"/>
      <c r="I43" s="9"/>
      <c r="J43" s="9"/>
      <c r="K43" s="9"/>
      <c r="L43" s="9"/>
      <c r="M43" s="9"/>
    </row>
    <row r="44" spans="1:13" x14ac:dyDescent="0.2">
      <c r="A44" s="48" t="s">
        <v>65</v>
      </c>
      <c r="B44" s="88">
        <v>915</v>
      </c>
      <c r="C44" s="81" t="s">
        <v>12</v>
      </c>
      <c r="D44" s="81" t="s">
        <v>2</v>
      </c>
      <c r="E44" s="82" t="s">
        <v>86</v>
      </c>
      <c r="F44" s="81" t="s">
        <v>1</v>
      </c>
      <c r="G44" s="83">
        <f>G45</f>
        <v>129.80000000000001</v>
      </c>
      <c r="H44" s="9"/>
      <c r="I44" s="9"/>
      <c r="J44" s="9"/>
      <c r="K44" s="9"/>
      <c r="L44" s="9"/>
      <c r="M44" s="9"/>
    </row>
    <row r="45" spans="1:13" x14ac:dyDescent="0.2">
      <c r="A45" s="52" t="s">
        <v>64</v>
      </c>
      <c r="B45" s="87">
        <v>915</v>
      </c>
      <c r="C45" s="71" t="s">
        <v>12</v>
      </c>
      <c r="D45" s="71" t="s">
        <v>5</v>
      </c>
      <c r="E45" s="74" t="s">
        <v>86</v>
      </c>
      <c r="F45" s="71" t="s">
        <v>1</v>
      </c>
      <c r="G45" s="78">
        <f>G46</f>
        <v>129.80000000000001</v>
      </c>
      <c r="H45" s="9"/>
      <c r="I45" s="9"/>
      <c r="J45" s="9"/>
      <c r="K45" s="9"/>
      <c r="L45" s="9"/>
      <c r="M45" s="9"/>
    </row>
    <row r="46" spans="1:13" ht="27" x14ac:dyDescent="0.2">
      <c r="A46" s="54" t="s">
        <v>206</v>
      </c>
      <c r="B46" s="89">
        <v>915</v>
      </c>
      <c r="C46" s="55" t="s">
        <v>12</v>
      </c>
      <c r="D46" s="55" t="s">
        <v>5</v>
      </c>
      <c r="E46" s="56" t="s">
        <v>87</v>
      </c>
      <c r="F46" s="55" t="s">
        <v>1</v>
      </c>
      <c r="G46" s="122">
        <f>G47</f>
        <v>129.80000000000001</v>
      </c>
      <c r="H46" s="9"/>
      <c r="I46" s="9"/>
      <c r="J46" s="9"/>
      <c r="K46" s="9"/>
      <c r="L46" s="9"/>
      <c r="M46" s="9"/>
    </row>
    <row r="47" spans="1:13" ht="25.5" x14ac:dyDescent="0.2">
      <c r="A47" s="11" t="s">
        <v>63</v>
      </c>
      <c r="B47" s="117">
        <v>915</v>
      </c>
      <c r="C47" s="123" t="s">
        <v>12</v>
      </c>
      <c r="D47" s="123" t="s">
        <v>5</v>
      </c>
      <c r="E47" s="124" t="s">
        <v>98</v>
      </c>
      <c r="F47" s="123" t="s">
        <v>1</v>
      </c>
      <c r="G47" s="162">
        <f>G49+G48</f>
        <v>129.80000000000001</v>
      </c>
      <c r="H47" s="9"/>
      <c r="I47" s="9"/>
      <c r="J47" s="9"/>
      <c r="K47" s="9"/>
      <c r="L47" s="9"/>
      <c r="M47" s="9"/>
    </row>
    <row r="48" spans="1:13" ht="25.5" x14ac:dyDescent="0.2">
      <c r="A48" s="11" t="s">
        <v>62</v>
      </c>
      <c r="B48" s="117">
        <v>915</v>
      </c>
      <c r="C48" s="64" t="s">
        <v>12</v>
      </c>
      <c r="D48" s="64" t="s">
        <v>5</v>
      </c>
      <c r="E48" s="65" t="s">
        <v>98</v>
      </c>
      <c r="F48" s="64" t="s">
        <v>10</v>
      </c>
      <c r="G48" s="151">
        <v>129.80000000000001</v>
      </c>
      <c r="H48" s="9"/>
      <c r="I48" s="9"/>
      <c r="J48" s="9"/>
      <c r="K48" s="9"/>
      <c r="L48" s="9"/>
      <c r="M48" s="9"/>
    </row>
    <row r="49" spans="1:13" ht="25.5" x14ac:dyDescent="0.2">
      <c r="A49" s="11" t="s">
        <v>34</v>
      </c>
      <c r="B49" s="117">
        <v>915</v>
      </c>
      <c r="C49" s="64" t="s">
        <v>12</v>
      </c>
      <c r="D49" s="64" t="s">
        <v>5</v>
      </c>
      <c r="E49" s="65" t="s">
        <v>98</v>
      </c>
      <c r="F49" s="64" t="s">
        <v>33</v>
      </c>
      <c r="G49" s="68">
        <v>0</v>
      </c>
      <c r="H49" s="9"/>
      <c r="I49" s="9"/>
      <c r="J49" s="9"/>
      <c r="K49" s="9"/>
      <c r="L49" s="9"/>
      <c r="M49" s="9"/>
    </row>
    <row r="50" spans="1:13" ht="25.5" x14ac:dyDescent="0.2">
      <c r="A50" s="49" t="s">
        <v>61</v>
      </c>
      <c r="B50" s="88">
        <v>915</v>
      </c>
      <c r="C50" s="177" t="s">
        <v>5</v>
      </c>
      <c r="D50" s="177" t="s">
        <v>2</v>
      </c>
      <c r="E50" s="178" t="s">
        <v>86</v>
      </c>
      <c r="F50" s="177" t="s">
        <v>1</v>
      </c>
      <c r="G50" s="179">
        <f>G51</f>
        <v>5.6</v>
      </c>
      <c r="H50" s="9"/>
      <c r="I50" s="9"/>
      <c r="J50" s="9"/>
      <c r="K50" s="9"/>
      <c r="L50" s="9"/>
      <c r="M50" s="9"/>
    </row>
    <row r="51" spans="1:13" ht="25.5" x14ac:dyDescent="0.2">
      <c r="A51" s="53" t="s">
        <v>221</v>
      </c>
      <c r="B51" s="87">
        <v>915</v>
      </c>
      <c r="C51" s="159" t="s">
        <v>5</v>
      </c>
      <c r="D51" s="159" t="s">
        <v>222</v>
      </c>
      <c r="E51" s="160" t="s">
        <v>86</v>
      </c>
      <c r="F51" s="159" t="s">
        <v>1</v>
      </c>
      <c r="G51" s="180">
        <f t="shared" ref="G51:G53" si="0">G52</f>
        <v>5.6</v>
      </c>
      <c r="H51" s="9"/>
      <c r="I51" s="9"/>
      <c r="J51" s="9"/>
      <c r="K51" s="9"/>
      <c r="L51" s="9"/>
      <c r="M51" s="9"/>
    </row>
    <row r="52" spans="1:13" ht="27" x14ac:dyDescent="0.2">
      <c r="A52" s="54" t="s">
        <v>197</v>
      </c>
      <c r="B52" s="89">
        <v>915</v>
      </c>
      <c r="C52" s="55" t="s">
        <v>5</v>
      </c>
      <c r="D52" s="55" t="s">
        <v>222</v>
      </c>
      <c r="E52" s="56" t="s">
        <v>87</v>
      </c>
      <c r="F52" s="55" t="s">
        <v>1</v>
      </c>
      <c r="G52" s="122">
        <f>G53+G55</f>
        <v>5.6</v>
      </c>
      <c r="H52" s="9"/>
      <c r="I52" s="9"/>
      <c r="J52" s="9"/>
      <c r="K52" s="9"/>
      <c r="L52" s="9"/>
      <c r="M52" s="9"/>
    </row>
    <row r="53" spans="1:13" ht="25.5" x14ac:dyDescent="0.2">
      <c r="A53" s="11" t="s">
        <v>225</v>
      </c>
      <c r="B53" s="39">
        <v>915</v>
      </c>
      <c r="C53" s="123" t="s">
        <v>5</v>
      </c>
      <c r="D53" s="123" t="s">
        <v>222</v>
      </c>
      <c r="E53" s="124" t="s">
        <v>223</v>
      </c>
      <c r="F53" s="123" t="s">
        <v>1</v>
      </c>
      <c r="G53" s="125">
        <f t="shared" si="0"/>
        <v>5.5</v>
      </c>
      <c r="H53" s="9"/>
      <c r="I53" s="9"/>
      <c r="J53" s="9"/>
      <c r="K53" s="9"/>
      <c r="L53" s="9"/>
      <c r="M53" s="9"/>
    </row>
    <row r="54" spans="1:13" ht="25.5" x14ac:dyDescent="0.2">
      <c r="A54" s="11" t="s">
        <v>62</v>
      </c>
      <c r="B54" s="39">
        <v>915</v>
      </c>
      <c r="C54" s="123" t="s">
        <v>5</v>
      </c>
      <c r="D54" s="123" t="s">
        <v>222</v>
      </c>
      <c r="E54" s="124" t="s">
        <v>223</v>
      </c>
      <c r="F54" s="123" t="s">
        <v>10</v>
      </c>
      <c r="G54" s="125">
        <v>5.5</v>
      </c>
      <c r="H54" s="9"/>
      <c r="I54" s="9"/>
      <c r="J54" s="9"/>
      <c r="K54" s="9"/>
      <c r="L54" s="9"/>
      <c r="M54" s="9"/>
    </row>
    <row r="55" spans="1:13" ht="25.5" x14ac:dyDescent="0.2">
      <c r="A55" s="11" t="s">
        <v>225</v>
      </c>
      <c r="B55" s="39">
        <v>915</v>
      </c>
      <c r="C55" s="123" t="s">
        <v>5</v>
      </c>
      <c r="D55" s="123" t="s">
        <v>222</v>
      </c>
      <c r="E55" s="124" t="s">
        <v>224</v>
      </c>
      <c r="F55" s="123" t="s">
        <v>1</v>
      </c>
      <c r="G55" s="125">
        <f>G56</f>
        <v>0.1</v>
      </c>
      <c r="H55" s="9"/>
      <c r="I55" s="9"/>
      <c r="J55" s="9"/>
      <c r="K55" s="9"/>
      <c r="L55" s="9"/>
      <c r="M55" s="9"/>
    </row>
    <row r="56" spans="1:13" ht="25.5" x14ac:dyDescent="0.2">
      <c r="A56" s="11" t="s">
        <v>62</v>
      </c>
      <c r="B56" s="39">
        <v>915</v>
      </c>
      <c r="C56" s="123" t="s">
        <v>5</v>
      </c>
      <c r="D56" s="123" t="s">
        <v>222</v>
      </c>
      <c r="E56" s="124" t="s">
        <v>224</v>
      </c>
      <c r="F56" s="123" t="s">
        <v>10</v>
      </c>
      <c r="G56" s="125">
        <v>0.1</v>
      </c>
      <c r="H56" s="9"/>
      <c r="I56" s="9"/>
      <c r="J56" s="9"/>
      <c r="K56" s="9"/>
      <c r="L56" s="9"/>
      <c r="M56" s="9"/>
    </row>
    <row r="57" spans="1:13" x14ac:dyDescent="0.2">
      <c r="A57" s="50" t="s">
        <v>60</v>
      </c>
      <c r="B57" s="88">
        <v>915</v>
      </c>
      <c r="C57" s="81" t="s">
        <v>32</v>
      </c>
      <c r="D57" s="81" t="s">
        <v>2</v>
      </c>
      <c r="E57" s="82" t="s">
        <v>86</v>
      </c>
      <c r="F57" s="81" t="s">
        <v>1</v>
      </c>
      <c r="G57" s="83">
        <f>G58+G69</f>
        <v>531.29999999999995</v>
      </c>
      <c r="H57" s="9"/>
      <c r="I57" s="9"/>
      <c r="J57" s="9"/>
      <c r="K57" s="9"/>
      <c r="L57" s="9"/>
      <c r="M57" s="9"/>
    </row>
    <row r="58" spans="1:13" x14ac:dyDescent="0.2">
      <c r="A58" s="52" t="s">
        <v>59</v>
      </c>
      <c r="B58" s="87">
        <v>915</v>
      </c>
      <c r="C58" s="71" t="s">
        <v>32</v>
      </c>
      <c r="D58" s="71" t="s">
        <v>57</v>
      </c>
      <c r="E58" s="74" t="s">
        <v>86</v>
      </c>
      <c r="F58" s="71" t="s">
        <v>1</v>
      </c>
      <c r="G58" s="78">
        <f>G59</f>
        <v>332.05</v>
      </c>
      <c r="H58" s="9"/>
      <c r="I58" s="9"/>
      <c r="J58" s="9"/>
      <c r="K58" s="9"/>
      <c r="L58" s="9"/>
      <c r="M58" s="9"/>
    </row>
    <row r="59" spans="1:13" ht="27" x14ac:dyDescent="0.2">
      <c r="A59" s="54" t="s">
        <v>199</v>
      </c>
      <c r="B59" s="89">
        <v>915</v>
      </c>
      <c r="C59" s="55" t="s">
        <v>32</v>
      </c>
      <c r="D59" s="55" t="s">
        <v>57</v>
      </c>
      <c r="E59" s="56" t="s">
        <v>101</v>
      </c>
      <c r="F59" s="55" t="s">
        <v>1</v>
      </c>
      <c r="G59" s="122">
        <f>G60+G63+G66</f>
        <v>332.05</v>
      </c>
      <c r="H59" s="9"/>
      <c r="I59" s="9"/>
      <c r="J59" s="9"/>
      <c r="K59" s="9"/>
      <c r="L59" s="9"/>
      <c r="M59" s="9"/>
    </row>
    <row r="60" spans="1:13" x14ac:dyDescent="0.2">
      <c r="A60" s="11" t="s">
        <v>35</v>
      </c>
      <c r="B60" s="39">
        <v>915</v>
      </c>
      <c r="C60" s="123" t="s">
        <v>32</v>
      </c>
      <c r="D60" s="123" t="s">
        <v>57</v>
      </c>
      <c r="E60" s="124" t="s">
        <v>102</v>
      </c>
      <c r="F60" s="123" t="s">
        <v>1</v>
      </c>
      <c r="G60" s="162">
        <f>G61</f>
        <v>332.05</v>
      </c>
      <c r="H60" s="9"/>
      <c r="I60" s="9"/>
      <c r="J60" s="9"/>
      <c r="K60" s="9"/>
      <c r="L60" s="9"/>
      <c r="M60" s="9"/>
    </row>
    <row r="61" spans="1:13" x14ac:dyDescent="0.2">
      <c r="A61" s="11" t="s">
        <v>58</v>
      </c>
      <c r="B61" s="39">
        <v>915</v>
      </c>
      <c r="C61" s="123" t="s">
        <v>32</v>
      </c>
      <c r="D61" s="123" t="s">
        <v>57</v>
      </c>
      <c r="E61" s="124" t="s">
        <v>178</v>
      </c>
      <c r="F61" s="123" t="s">
        <v>1</v>
      </c>
      <c r="G61" s="162">
        <f>G62</f>
        <v>332.05</v>
      </c>
      <c r="H61" s="9"/>
      <c r="I61" s="9"/>
      <c r="J61" s="9"/>
      <c r="K61" s="9"/>
      <c r="L61" s="9"/>
      <c r="M61" s="9"/>
    </row>
    <row r="62" spans="1:13" ht="24" customHeight="1" x14ac:dyDescent="0.2">
      <c r="A62" s="11" t="s">
        <v>34</v>
      </c>
      <c r="B62" s="39">
        <v>915</v>
      </c>
      <c r="C62" s="123" t="s">
        <v>32</v>
      </c>
      <c r="D62" s="123" t="s">
        <v>57</v>
      </c>
      <c r="E62" s="124" t="s">
        <v>178</v>
      </c>
      <c r="F62" s="123" t="s">
        <v>33</v>
      </c>
      <c r="G62" s="153">
        <v>332.05</v>
      </c>
      <c r="H62" s="9"/>
      <c r="I62" s="9"/>
      <c r="J62" s="9"/>
      <c r="K62" s="9"/>
      <c r="L62" s="9"/>
      <c r="M62" s="9"/>
    </row>
    <row r="63" spans="1:13" hidden="1" x14ac:dyDescent="0.2">
      <c r="A63" s="11" t="s">
        <v>35</v>
      </c>
      <c r="B63" s="39">
        <v>915</v>
      </c>
      <c r="C63" s="64" t="s">
        <v>32</v>
      </c>
      <c r="D63" s="64" t="s">
        <v>57</v>
      </c>
      <c r="E63" s="65" t="s">
        <v>174</v>
      </c>
      <c r="F63" s="64" t="s">
        <v>1</v>
      </c>
      <c r="G63" s="84">
        <f>G64</f>
        <v>0</v>
      </c>
      <c r="H63" s="9"/>
      <c r="I63" s="9"/>
      <c r="J63" s="9"/>
      <c r="K63" s="9"/>
      <c r="L63" s="9"/>
      <c r="M63" s="9"/>
    </row>
    <row r="64" spans="1:13" hidden="1" x14ac:dyDescent="0.2">
      <c r="A64" s="11" t="s">
        <v>58</v>
      </c>
      <c r="B64" s="39">
        <v>915</v>
      </c>
      <c r="C64" s="64" t="s">
        <v>32</v>
      </c>
      <c r="D64" s="64" t="s">
        <v>57</v>
      </c>
      <c r="E64" s="65" t="s">
        <v>173</v>
      </c>
      <c r="F64" s="64" t="s">
        <v>1</v>
      </c>
      <c r="G64" s="68">
        <f>G65</f>
        <v>0</v>
      </c>
      <c r="H64" s="9"/>
      <c r="I64" s="9"/>
      <c r="J64" s="9"/>
      <c r="K64" s="9"/>
      <c r="L64" s="9"/>
      <c r="M64" s="9"/>
    </row>
    <row r="65" spans="1:13" ht="25.5" hidden="1" x14ac:dyDescent="0.2">
      <c r="A65" s="11" t="s">
        <v>34</v>
      </c>
      <c r="B65" s="39">
        <v>915</v>
      </c>
      <c r="C65" s="64" t="s">
        <v>32</v>
      </c>
      <c r="D65" s="64" t="s">
        <v>57</v>
      </c>
      <c r="E65" s="65" t="s">
        <v>173</v>
      </c>
      <c r="F65" s="64" t="s">
        <v>33</v>
      </c>
      <c r="G65" s="68"/>
      <c r="H65" s="9"/>
      <c r="I65" s="9"/>
      <c r="J65" s="9"/>
      <c r="K65" s="9"/>
      <c r="L65" s="9"/>
      <c r="M65" s="9"/>
    </row>
    <row r="66" spans="1:13" hidden="1" x14ac:dyDescent="0.2">
      <c r="A66" s="11" t="s">
        <v>35</v>
      </c>
      <c r="B66" s="91">
        <v>915</v>
      </c>
      <c r="C66" s="64" t="s">
        <v>32</v>
      </c>
      <c r="D66" s="64" t="s">
        <v>57</v>
      </c>
      <c r="E66" s="65" t="s">
        <v>185</v>
      </c>
      <c r="F66" s="64" t="s">
        <v>1</v>
      </c>
      <c r="G66" s="84">
        <f>G67</f>
        <v>0</v>
      </c>
      <c r="H66" s="9"/>
      <c r="I66" s="9"/>
      <c r="J66" s="9"/>
      <c r="K66" s="9"/>
      <c r="L66" s="9"/>
      <c r="M66" s="9"/>
    </row>
    <row r="67" spans="1:13" hidden="1" x14ac:dyDescent="0.2">
      <c r="A67" s="11" t="s">
        <v>58</v>
      </c>
      <c r="B67" s="91">
        <v>915</v>
      </c>
      <c r="C67" s="64" t="s">
        <v>32</v>
      </c>
      <c r="D67" s="64" t="s">
        <v>57</v>
      </c>
      <c r="E67" s="65" t="s">
        <v>186</v>
      </c>
      <c r="F67" s="64" t="s">
        <v>1</v>
      </c>
      <c r="G67" s="68">
        <f>G68</f>
        <v>0</v>
      </c>
      <c r="H67" s="9"/>
      <c r="I67" s="9"/>
      <c r="J67" s="9"/>
      <c r="K67" s="9"/>
      <c r="L67" s="9"/>
      <c r="M67" s="9"/>
    </row>
    <row r="68" spans="1:13" ht="25.5" hidden="1" x14ac:dyDescent="0.2">
      <c r="A68" s="11" t="s">
        <v>34</v>
      </c>
      <c r="B68" s="39">
        <v>915</v>
      </c>
      <c r="C68" s="64" t="s">
        <v>32</v>
      </c>
      <c r="D68" s="64" t="s">
        <v>57</v>
      </c>
      <c r="E68" s="65" t="s">
        <v>186</v>
      </c>
      <c r="F68" s="64" t="s">
        <v>33</v>
      </c>
      <c r="G68" s="68"/>
      <c r="H68" s="9"/>
      <c r="I68" s="9"/>
      <c r="J68" s="9"/>
      <c r="K68" s="9"/>
      <c r="L68" s="9"/>
      <c r="M68" s="9"/>
    </row>
    <row r="69" spans="1:13" x14ac:dyDescent="0.2">
      <c r="A69" s="53" t="s">
        <v>56</v>
      </c>
      <c r="B69" s="87">
        <v>915</v>
      </c>
      <c r="C69" s="71" t="s">
        <v>32</v>
      </c>
      <c r="D69" s="71" t="s">
        <v>55</v>
      </c>
      <c r="E69" s="74" t="s">
        <v>86</v>
      </c>
      <c r="F69" s="71" t="s">
        <v>1</v>
      </c>
      <c r="G69" s="78">
        <f>G70+G77+G80</f>
        <v>199.25</v>
      </c>
      <c r="H69" s="9"/>
      <c r="I69" s="9"/>
      <c r="J69" s="9"/>
      <c r="K69" s="9"/>
      <c r="L69" s="9"/>
      <c r="M69" s="9"/>
    </row>
    <row r="70" spans="1:13" ht="30.75" customHeight="1" x14ac:dyDescent="0.2">
      <c r="A70" s="90" t="s">
        <v>200</v>
      </c>
      <c r="B70" s="89">
        <v>915</v>
      </c>
      <c r="C70" s="55" t="s">
        <v>32</v>
      </c>
      <c r="D70" s="55" t="s">
        <v>55</v>
      </c>
      <c r="E70" s="56" t="s">
        <v>96</v>
      </c>
      <c r="F70" s="55" t="s">
        <v>1</v>
      </c>
      <c r="G70" s="122">
        <f>G71+G73+G75</f>
        <v>194.64999999999998</v>
      </c>
      <c r="H70" s="9"/>
      <c r="I70" s="9"/>
      <c r="J70" s="9"/>
      <c r="K70" s="9"/>
      <c r="L70" s="9"/>
      <c r="M70" s="102"/>
    </row>
    <row r="71" spans="1:13" hidden="1" x14ac:dyDescent="0.2">
      <c r="A71" s="11" t="s">
        <v>35</v>
      </c>
      <c r="B71" s="39">
        <v>915</v>
      </c>
      <c r="C71" s="13" t="s">
        <v>32</v>
      </c>
      <c r="D71" s="13" t="s">
        <v>55</v>
      </c>
      <c r="E71" s="18" t="s">
        <v>97</v>
      </c>
      <c r="F71" s="13" t="s">
        <v>1</v>
      </c>
      <c r="G71" s="154">
        <f>G72</f>
        <v>0</v>
      </c>
      <c r="H71" s="9"/>
      <c r="I71" s="9"/>
      <c r="J71" s="9"/>
      <c r="K71" s="9"/>
      <c r="L71" s="9"/>
      <c r="M71" s="9"/>
    </row>
    <row r="72" spans="1:13" ht="25.5" hidden="1" x14ac:dyDescent="0.2">
      <c r="A72" s="11" t="s">
        <v>34</v>
      </c>
      <c r="B72" s="39">
        <v>915</v>
      </c>
      <c r="C72" s="13" t="s">
        <v>32</v>
      </c>
      <c r="D72" s="13" t="s">
        <v>55</v>
      </c>
      <c r="E72" s="18" t="s">
        <v>179</v>
      </c>
      <c r="F72" s="13" t="s">
        <v>33</v>
      </c>
      <c r="G72" s="154">
        <v>0</v>
      </c>
      <c r="H72" s="9"/>
      <c r="I72" s="9"/>
      <c r="J72" s="9"/>
      <c r="K72" s="9"/>
      <c r="L72" s="9"/>
      <c r="M72" s="9"/>
    </row>
    <row r="73" spans="1:13" x14ac:dyDescent="0.2">
      <c r="A73" s="11" t="s">
        <v>35</v>
      </c>
      <c r="B73" s="39">
        <v>915</v>
      </c>
      <c r="C73" s="13" t="s">
        <v>32</v>
      </c>
      <c r="D73" s="13" t="s">
        <v>55</v>
      </c>
      <c r="E73" s="18" t="s">
        <v>217</v>
      </c>
      <c r="F73" s="13" t="s">
        <v>1</v>
      </c>
      <c r="G73" s="154">
        <f>G74</f>
        <v>192.7</v>
      </c>
      <c r="H73" s="9"/>
      <c r="I73" s="9"/>
      <c r="J73" s="9"/>
      <c r="K73" s="9"/>
      <c r="L73" s="9"/>
      <c r="M73" s="9"/>
    </row>
    <row r="74" spans="1:13" ht="25.5" x14ac:dyDescent="0.2">
      <c r="A74" s="11" t="s">
        <v>34</v>
      </c>
      <c r="B74" s="39">
        <v>915</v>
      </c>
      <c r="C74" s="13" t="s">
        <v>32</v>
      </c>
      <c r="D74" s="13" t="s">
        <v>55</v>
      </c>
      <c r="E74" s="18" t="s">
        <v>216</v>
      </c>
      <c r="F74" s="13" t="s">
        <v>33</v>
      </c>
      <c r="G74" s="154">
        <v>192.7</v>
      </c>
      <c r="H74" s="9"/>
      <c r="I74" s="9"/>
      <c r="J74" s="9"/>
      <c r="K74" s="9"/>
      <c r="L74" s="9"/>
      <c r="M74" s="9"/>
    </row>
    <row r="75" spans="1:13" x14ac:dyDescent="0.2">
      <c r="A75" s="11" t="s">
        <v>35</v>
      </c>
      <c r="B75" s="39">
        <v>915</v>
      </c>
      <c r="C75" s="13" t="s">
        <v>32</v>
      </c>
      <c r="D75" s="13" t="s">
        <v>55</v>
      </c>
      <c r="E75" s="18" t="s">
        <v>218</v>
      </c>
      <c r="F75" s="13" t="s">
        <v>1</v>
      </c>
      <c r="G75" s="154">
        <f>G76</f>
        <v>1.95</v>
      </c>
      <c r="H75" s="9"/>
      <c r="I75" s="9"/>
      <c r="J75" s="9"/>
      <c r="K75" s="9"/>
      <c r="L75" s="9"/>
      <c r="M75" s="9"/>
    </row>
    <row r="76" spans="1:13" ht="25.5" x14ac:dyDescent="0.2">
      <c r="A76" s="11" t="s">
        <v>34</v>
      </c>
      <c r="B76" s="39">
        <v>915</v>
      </c>
      <c r="C76" s="13" t="s">
        <v>32</v>
      </c>
      <c r="D76" s="13" t="s">
        <v>55</v>
      </c>
      <c r="E76" s="18" t="s">
        <v>219</v>
      </c>
      <c r="F76" s="13" t="s">
        <v>33</v>
      </c>
      <c r="G76" s="154">
        <v>1.95</v>
      </c>
      <c r="H76" s="9"/>
      <c r="I76" s="9"/>
      <c r="J76" s="9"/>
      <c r="K76" s="9"/>
      <c r="L76" s="9"/>
      <c r="M76" s="9"/>
    </row>
    <row r="77" spans="1:13" ht="40.5" x14ac:dyDescent="0.2">
      <c r="A77" s="54" t="s">
        <v>201</v>
      </c>
      <c r="B77" s="89">
        <v>915</v>
      </c>
      <c r="C77" s="55" t="s">
        <v>32</v>
      </c>
      <c r="D77" s="55" t="s">
        <v>55</v>
      </c>
      <c r="E77" s="56" t="s">
        <v>114</v>
      </c>
      <c r="F77" s="55" t="s">
        <v>1</v>
      </c>
      <c r="G77" s="122">
        <f>G78</f>
        <v>0.3</v>
      </c>
      <c r="H77" s="9"/>
      <c r="I77" s="9"/>
      <c r="J77" s="9"/>
      <c r="K77" s="9"/>
      <c r="L77" s="9"/>
      <c r="M77" s="9"/>
    </row>
    <row r="78" spans="1:13" x14ac:dyDescent="0.2">
      <c r="A78" s="11" t="s">
        <v>35</v>
      </c>
      <c r="B78" s="39">
        <v>915</v>
      </c>
      <c r="C78" s="13" t="s">
        <v>32</v>
      </c>
      <c r="D78" s="13" t="s">
        <v>55</v>
      </c>
      <c r="E78" s="18" t="s">
        <v>115</v>
      </c>
      <c r="F78" s="13" t="s">
        <v>1</v>
      </c>
      <c r="G78" s="154">
        <f>G79</f>
        <v>0.3</v>
      </c>
      <c r="H78" s="9"/>
      <c r="I78" s="9"/>
      <c r="J78" s="9"/>
      <c r="K78" s="9"/>
      <c r="L78" s="101"/>
      <c r="M78" s="9"/>
    </row>
    <row r="79" spans="1:13" ht="25.5" x14ac:dyDescent="0.2">
      <c r="A79" s="11" t="s">
        <v>34</v>
      </c>
      <c r="B79" s="39">
        <v>915</v>
      </c>
      <c r="C79" s="13" t="s">
        <v>32</v>
      </c>
      <c r="D79" s="13" t="s">
        <v>55</v>
      </c>
      <c r="E79" s="18" t="s">
        <v>180</v>
      </c>
      <c r="F79" s="13" t="s">
        <v>33</v>
      </c>
      <c r="G79" s="154">
        <v>0.3</v>
      </c>
      <c r="H79" s="9"/>
      <c r="I79" s="9"/>
      <c r="J79" s="9"/>
      <c r="K79" s="9"/>
      <c r="L79" s="9"/>
      <c r="M79" s="9"/>
    </row>
    <row r="80" spans="1:13" x14ac:dyDescent="0.2">
      <c r="A80" s="16" t="s">
        <v>91</v>
      </c>
      <c r="B80" s="91">
        <v>915</v>
      </c>
      <c r="C80" s="123" t="s">
        <v>32</v>
      </c>
      <c r="D80" s="123" t="s">
        <v>55</v>
      </c>
      <c r="E80" s="124" t="s">
        <v>92</v>
      </c>
      <c r="F80" s="123" t="s">
        <v>1</v>
      </c>
      <c r="G80" s="162">
        <f>G81</f>
        <v>4.3</v>
      </c>
      <c r="H80" s="9"/>
      <c r="I80" s="9"/>
      <c r="J80" s="9"/>
      <c r="K80" s="9"/>
      <c r="L80" s="9"/>
      <c r="M80" s="9"/>
    </row>
    <row r="81" spans="1:13" ht="25.5" x14ac:dyDescent="0.2">
      <c r="A81" s="11" t="s">
        <v>36</v>
      </c>
      <c r="B81" s="39">
        <v>915</v>
      </c>
      <c r="C81" s="123" t="s">
        <v>32</v>
      </c>
      <c r="D81" s="123" t="s">
        <v>55</v>
      </c>
      <c r="E81" s="124" t="s">
        <v>93</v>
      </c>
      <c r="F81" s="123" t="s">
        <v>1</v>
      </c>
      <c r="G81" s="162">
        <f>G82+G84</f>
        <v>4.3</v>
      </c>
      <c r="H81" s="9"/>
      <c r="I81" s="9"/>
      <c r="J81" s="9"/>
      <c r="K81" s="9"/>
      <c r="L81" s="9"/>
      <c r="M81" s="9"/>
    </row>
    <row r="82" spans="1:13" ht="25.5" x14ac:dyDescent="0.2">
      <c r="A82" s="11" t="s">
        <v>165</v>
      </c>
      <c r="B82" s="39">
        <v>915</v>
      </c>
      <c r="C82" s="123" t="s">
        <v>32</v>
      </c>
      <c r="D82" s="123" t="s">
        <v>55</v>
      </c>
      <c r="E82" s="124" t="s">
        <v>111</v>
      </c>
      <c r="F82" s="123" t="s">
        <v>1</v>
      </c>
      <c r="G82" s="162">
        <f>G83</f>
        <v>4.3</v>
      </c>
      <c r="H82" s="9"/>
      <c r="I82" s="9"/>
      <c r="J82" s="9"/>
      <c r="K82" s="9"/>
      <c r="L82" s="9"/>
      <c r="M82" s="9"/>
    </row>
    <row r="83" spans="1:13" ht="13.5" customHeight="1" x14ac:dyDescent="0.2">
      <c r="A83" s="11" t="s">
        <v>13</v>
      </c>
      <c r="B83" s="91">
        <v>915</v>
      </c>
      <c r="C83" s="123" t="s">
        <v>32</v>
      </c>
      <c r="D83" s="123" t="s">
        <v>55</v>
      </c>
      <c r="E83" s="124" t="s">
        <v>111</v>
      </c>
      <c r="F83" s="123" t="s">
        <v>54</v>
      </c>
      <c r="G83" s="154">
        <v>4.3</v>
      </c>
      <c r="H83" s="9"/>
      <c r="I83" s="9"/>
      <c r="J83" s="9"/>
      <c r="K83" s="9"/>
      <c r="L83" s="9"/>
      <c r="M83" s="9"/>
    </row>
    <row r="84" spans="1:13" ht="25.5" hidden="1" x14ac:dyDescent="0.2">
      <c r="A84" s="11" t="s">
        <v>159</v>
      </c>
      <c r="B84" s="91">
        <v>915</v>
      </c>
      <c r="C84" s="64" t="s">
        <v>32</v>
      </c>
      <c r="D84" s="64" t="s">
        <v>55</v>
      </c>
      <c r="E84" s="65" t="s">
        <v>93</v>
      </c>
      <c r="F84" s="64" t="s">
        <v>1</v>
      </c>
      <c r="G84" s="68">
        <v>0</v>
      </c>
      <c r="H84" s="9"/>
      <c r="I84" s="9"/>
      <c r="J84" s="9"/>
      <c r="K84" s="9"/>
      <c r="L84" s="9"/>
      <c r="M84" s="9"/>
    </row>
    <row r="85" spans="1:13" hidden="1" x14ac:dyDescent="0.2">
      <c r="A85" s="11" t="s">
        <v>13</v>
      </c>
      <c r="B85" s="39">
        <v>915</v>
      </c>
      <c r="C85" s="64" t="s">
        <v>32</v>
      </c>
      <c r="D85" s="64" t="s">
        <v>55</v>
      </c>
      <c r="E85" s="65" t="s">
        <v>93</v>
      </c>
      <c r="F85" s="64" t="s">
        <v>54</v>
      </c>
      <c r="G85" s="68">
        <v>0</v>
      </c>
      <c r="H85" s="9"/>
      <c r="I85" s="9"/>
      <c r="J85" s="9"/>
      <c r="K85" s="9"/>
      <c r="L85" s="9"/>
      <c r="M85" s="9"/>
    </row>
    <row r="86" spans="1:13" x14ac:dyDescent="0.2">
      <c r="A86" s="49" t="s">
        <v>53</v>
      </c>
      <c r="B86" s="88">
        <v>915</v>
      </c>
      <c r="C86" s="81" t="s">
        <v>46</v>
      </c>
      <c r="D86" s="81" t="s">
        <v>2</v>
      </c>
      <c r="E86" s="82" t="s">
        <v>86</v>
      </c>
      <c r="F86" s="81" t="s">
        <v>1</v>
      </c>
      <c r="G86" s="83">
        <f>G87+G97+G105</f>
        <v>403.27</v>
      </c>
      <c r="H86" s="9"/>
      <c r="I86" s="9"/>
      <c r="J86" s="9"/>
      <c r="K86" s="9"/>
      <c r="L86" s="9"/>
      <c r="M86" s="9"/>
    </row>
    <row r="87" spans="1:13" x14ac:dyDescent="0.2">
      <c r="A87" s="52" t="s">
        <v>52</v>
      </c>
      <c r="B87" s="87">
        <v>915</v>
      </c>
      <c r="C87" s="71" t="s">
        <v>46</v>
      </c>
      <c r="D87" s="71" t="s">
        <v>3</v>
      </c>
      <c r="E87" s="74" t="s">
        <v>86</v>
      </c>
      <c r="F87" s="71" t="s">
        <v>1</v>
      </c>
      <c r="G87" s="78">
        <f>G88</f>
        <v>235.29999999999998</v>
      </c>
      <c r="H87" s="9"/>
      <c r="I87" s="9"/>
      <c r="J87" s="9"/>
      <c r="K87" s="9"/>
      <c r="L87" s="9"/>
      <c r="M87" s="9"/>
    </row>
    <row r="88" spans="1:13" x14ac:dyDescent="0.2">
      <c r="A88" s="16" t="s">
        <v>91</v>
      </c>
      <c r="B88" s="39">
        <v>915</v>
      </c>
      <c r="C88" s="64" t="s">
        <v>46</v>
      </c>
      <c r="D88" s="64" t="s">
        <v>3</v>
      </c>
      <c r="E88" s="65" t="s">
        <v>92</v>
      </c>
      <c r="F88" s="64" t="s">
        <v>1</v>
      </c>
      <c r="G88" s="68">
        <f>G89</f>
        <v>235.29999999999998</v>
      </c>
      <c r="H88" s="9"/>
      <c r="I88" s="9"/>
      <c r="J88" s="9"/>
      <c r="K88" s="9"/>
      <c r="L88" s="9"/>
      <c r="M88" s="9"/>
    </row>
    <row r="89" spans="1:13" x14ac:dyDescent="0.2">
      <c r="A89" s="11" t="s">
        <v>35</v>
      </c>
      <c r="B89" s="39">
        <v>915</v>
      </c>
      <c r="C89" s="64" t="s">
        <v>46</v>
      </c>
      <c r="D89" s="64" t="s">
        <v>3</v>
      </c>
      <c r="E89" s="65" t="s">
        <v>93</v>
      </c>
      <c r="F89" s="64" t="s">
        <v>1</v>
      </c>
      <c r="G89" s="68">
        <f>G90</f>
        <v>235.29999999999998</v>
      </c>
      <c r="H89" s="9"/>
      <c r="I89" s="9"/>
      <c r="J89" s="9"/>
      <c r="K89" s="9"/>
      <c r="L89" s="9"/>
      <c r="M89" s="9"/>
    </row>
    <row r="90" spans="1:13" x14ac:dyDescent="0.2">
      <c r="A90" s="12" t="s">
        <v>104</v>
      </c>
      <c r="B90" s="39">
        <v>915</v>
      </c>
      <c r="C90" s="64" t="s">
        <v>46</v>
      </c>
      <c r="D90" s="64" t="s">
        <v>3</v>
      </c>
      <c r="E90" s="65" t="s">
        <v>93</v>
      </c>
      <c r="F90" s="64" t="s">
        <v>1</v>
      </c>
      <c r="G90" s="68">
        <f>G91+G94</f>
        <v>235.29999999999998</v>
      </c>
      <c r="H90" s="9"/>
      <c r="I90" s="9"/>
      <c r="J90" s="9"/>
      <c r="K90" s="9"/>
      <c r="L90" s="9"/>
      <c r="M90" s="9"/>
    </row>
    <row r="91" spans="1:13" ht="25.5" x14ac:dyDescent="0.2">
      <c r="A91" s="12" t="s">
        <v>34</v>
      </c>
      <c r="B91" s="91">
        <v>915</v>
      </c>
      <c r="C91" s="123" t="s">
        <v>46</v>
      </c>
      <c r="D91" s="123" t="s">
        <v>3</v>
      </c>
      <c r="E91" s="18" t="s">
        <v>103</v>
      </c>
      <c r="F91" s="123" t="s">
        <v>1</v>
      </c>
      <c r="G91" s="162">
        <f>G92+G93</f>
        <v>213.6</v>
      </c>
      <c r="H91" s="9"/>
      <c r="I91" s="9"/>
      <c r="J91" s="9"/>
      <c r="K91" s="9"/>
      <c r="L91" s="9"/>
      <c r="M91" s="9"/>
    </row>
    <row r="92" spans="1:13" ht="21.75" customHeight="1" x14ac:dyDescent="0.2">
      <c r="A92" s="12" t="s">
        <v>34</v>
      </c>
      <c r="B92" s="39">
        <v>915</v>
      </c>
      <c r="C92" s="123" t="s">
        <v>46</v>
      </c>
      <c r="D92" s="123" t="s">
        <v>3</v>
      </c>
      <c r="E92" s="18" t="s">
        <v>103</v>
      </c>
      <c r="F92" s="123" t="s">
        <v>33</v>
      </c>
      <c r="G92" s="153">
        <v>213.6</v>
      </c>
      <c r="H92" s="9"/>
      <c r="I92" s="9"/>
      <c r="J92" s="9"/>
      <c r="K92" s="9"/>
      <c r="L92" s="9"/>
      <c r="M92" s="9"/>
    </row>
    <row r="93" spans="1:13" ht="0.75" hidden="1" customHeight="1" x14ac:dyDescent="0.2">
      <c r="A93" s="12" t="s">
        <v>170</v>
      </c>
      <c r="B93" s="39">
        <v>915</v>
      </c>
      <c r="C93" s="64" t="s">
        <v>46</v>
      </c>
      <c r="D93" s="64" t="s">
        <v>3</v>
      </c>
      <c r="E93" s="66" t="s">
        <v>103</v>
      </c>
      <c r="F93" s="64" t="s">
        <v>171</v>
      </c>
      <c r="G93" s="68"/>
      <c r="H93" s="9"/>
      <c r="I93" s="9"/>
      <c r="J93" s="9"/>
      <c r="K93" s="9"/>
      <c r="L93" s="9"/>
      <c r="M93" s="9"/>
    </row>
    <row r="94" spans="1:13" ht="25.5" hidden="1" x14ac:dyDescent="0.2">
      <c r="A94" s="12" t="s">
        <v>34</v>
      </c>
      <c r="B94" s="112">
        <v>915</v>
      </c>
      <c r="C94" s="64" t="s">
        <v>46</v>
      </c>
      <c r="D94" s="64" t="s">
        <v>3</v>
      </c>
      <c r="E94" s="66" t="s">
        <v>169</v>
      </c>
      <c r="F94" s="64" t="s">
        <v>1</v>
      </c>
      <c r="G94" s="68">
        <f>G95</f>
        <v>21.7</v>
      </c>
      <c r="H94" s="9"/>
      <c r="I94" s="9"/>
      <c r="J94" s="9"/>
      <c r="K94" s="9"/>
      <c r="L94" s="9"/>
      <c r="M94" s="9"/>
    </row>
    <row r="95" spans="1:13" ht="24.75" hidden="1" customHeight="1" x14ac:dyDescent="0.2">
      <c r="A95" s="12" t="s">
        <v>34</v>
      </c>
      <c r="B95" s="39">
        <v>915</v>
      </c>
      <c r="C95" s="64" t="s">
        <v>46</v>
      </c>
      <c r="D95" s="64" t="s">
        <v>3</v>
      </c>
      <c r="E95" s="66" t="s">
        <v>169</v>
      </c>
      <c r="F95" s="64" t="s">
        <v>33</v>
      </c>
      <c r="G95" s="80">
        <v>21.7</v>
      </c>
      <c r="H95" s="9"/>
      <c r="I95" s="9"/>
      <c r="J95" s="9"/>
      <c r="K95" s="9"/>
      <c r="L95" s="9"/>
      <c r="M95" s="9"/>
    </row>
    <row r="96" spans="1:13" hidden="1" x14ac:dyDescent="0.2">
      <c r="A96" s="12" t="s">
        <v>170</v>
      </c>
      <c r="B96" s="39">
        <v>915</v>
      </c>
      <c r="C96" s="64" t="s">
        <v>46</v>
      </c>
      <c r="D96" s="64" t="s">
        <v>3</v>
      </c>
      <c r="E96" s="66" t="s">
        <v>169</v>
      </c>
      <c r="F96" s="64" t="s">
        <v>171</v>
      </c>
      <c r="G96" s="68"/>
      <c r="H96" s="9"/>
      <c r="I96" s="9"/>
      <c r="J96" s="9"/>
      <c r="K96" s="9"/>
      <c r="L96" s="9"/>
      <c r="M96" s="9"/>
    </row>
    <row r="97" spans="1:13" hidden="1" x14ac:dyDescent="0.2">
      <c r="A97" s="53" t="s">
        <v>50</v>
      </c>
      <c r="B97" s="108" t="s">
        <v>172</v>
      </c>
      <c r="C97" s="71" t="s">
        <v>46</v>
      </c>
      <c r="D97" s="71" t="s">
        <v>12</v>
      </c>
      <c r="E97" s="74" t="s">
        <v>86</v>
      </c>
      <c r="F97" s="71" t="s">
        <v>1</v>
      </c>
      <c r="G97" s="78">
        <f>G98</f>
        <v>0</v>
      </c>
      <c r="H97" s="9"/>
      <c r="I97" s="9"/>
      <c r="J97" s="9"/>
      <c r="K97" s="9"/>
      <c r="L97" s="9"/>
      <c r="M97" s="9"/>
    </row>
    <row r="98" spans="1:13" hidden="1" x14ac:dyDescent="0.2">
      <c r="A98" s="16" t="s">
        <v>91</v>
      </c>
      <c r="B98" s="39">
        <v>915</v>
      </c>
      <c r="C98" s="79" t="s">
        <v>46</v>
      </c>
      <c r="D98" s="79" t="s">
        <v>12</v>
      </c>
      <c r="E98" s="66" t="s">
        <v>92</v>
      </c>
      <c r="F98" s="79" t="s">
        <v>1</v>
      </c>
      <c r="G98" s="85">
        <f>G99</f>
        <v>0</v>
      </c>
      <c r="H98" s="9"/>
      <c r="I98" s="9"/>
      <c r="J98" s="9"/>
      <c r="K98" s="9"/>
      <c r="L98" s="9"/>
      <c r="M98" s="9"/>
    </row>
    <row r="99" spans="1:13" hidden="1" x14ac:dyDescent="0.2">
      <c r="A99" s="12" t="s">
        <v>35</v>
      </c>
      <c r="B99" s="91">
        <v>915</v>
      </c>
      <c r="C99" s="79" t="s">
        <v>46</v>
      </c>
      <c r="D99" s="79" t="s">
        <v>12</v>
      </c>
      <c r="E99" s="66" t="s">
        <v>93</v>
      </c>
      <c r="F99" s="79" t="s">
        <v>1</v>
      </c>
      <c r="G99" s="85">
        <f>G100</f>
        <v>0</v>
      </c>
      <c r="H99" s="9"/>
      <c r="I99" s="9"/>
      <c r="J99" s="9"/>
      <c r="K99" s="9"/>
      <c r="L99" s="9"/>
      <c r="M99" s="9"/>
    </row>
    <row r="100" spans="1:13" hidden="1" x14ac:dyDescent="0.2">
      <c r="A100" s="12" t="s">
        <v>49</v>
      </c>
      <c r="B100" s="91">
        <v>915</v>
      </c>
      <c r="C100" s="79" t="s">
        <v>46</v>
      </c>
      <c r="D100" s="79" t="s">
        <v>12</v>
      </c>
      <c r="E100" s="66" t="s">
        <v>93</v>
      </c>
      <c r="F100" s="79" t="s">
        <v>1</v>
      </c>
      <c r="G100" s="85">
        <f>G101+G103</f>
        <v>0</v>
      </c>
      <c r="H100" s="9"/>
      <c r="I100" s="9"/>
      <c r="J100" s="9"/>
      <c r="K100" s="9"/>
      <c r="L100" s="9"/>
      <c r="M100" s="9"/>
    </row>
    <row r="101" spans="1:13" ht="0.75" hidden="1" customHeight="1" x14ac:dyDescent="0.2">
      <c r="A101" s="11" t="s">
        <v>162</v>
      </c>
      <c r="B101" s="39">
        <v>915</v>
      </c>
      <c r="C101" s="79" t="s">
        <v>46</v>
      </c>
      <c r="D101" s="79" t="s">
        <v>12</v>
      </c>
      <c r="E101" s="66" t="s">
        <v>93</v>
      </c>
      <c r="F101" s="79" t="s">
        <v>1</v>
      </c>
      <c r="G101" s="85">
        <f>G102</f>
        <v>0</v>
      </c>
      <c r="H101" s="9"/>
      <c r="I101" s="9"/>
      <c r="J101" s="9"/>
      <c r="K101" s="9"/>
      <c r="L101" s="9"/>
      <c r="M101" s="9"/>
    </row>
    <row r="102" spans="1:13" hidden="1" x14ac:dyDescent="0.2">
      <c r="A102" s="11" t="s">
        <v>13</v>
      </c>
      <c r="B102" s="112">
        <v>915</v>
      </c>
      <c r="C102" s="79" t="s">
        <v>46</v>
      </c>
      <c r="D102" s="79" t="s">
        <v>12</v>
      </c>
      <c r="E102" s="66" t="s">
        <v>148</v>
      </c>
      <c r="F102" s="79" t="s">
        <v>54</v>
      </c>
      <c r="G102" s="85"/>
      <c r="H102" s="9"/>
      <c r="I102" s="9"/>
      <c r="J102" s="9"/>
      <c r="K102" s="9"/>
      <c r="L102" s="9"/>
      <c r="M102" s="9"/>
    </row>
    <row r="103" spans="1:13" ht="25.5" hidden="1" x14ac:dyDescent="0.2">
      <c r="A103" s="11" t="s">
        <v>163</v>
      </c>
      <c r="B103" s="112">
        <v>915</v>
      </c>
      <c r="C103" s="79" t="s">
        <v>46</v>
      </c>
      <c r="D103" s="79" t="s">
        <v>12</v>
      </c>
      <c r="E103" s="66" t="s">
        <v>149</v>
      </c>
      <c r="F103" s="79" t="s">
        <v>1</v>
      </c>
      <c r="G103" s="85">
        <f>G104</f>
        <v>0</v>
      </c>
      <c r="H103" s="9"/>
      <c r="I103" s="9"/>
      <c r="J103" s="9"/>
      <c r="K103" s="9"/>
      <c r="L103" s="9"/>
      <c r="M103" s="9"/>
    </row>
    <row r="104" spans="1:13" hidden="1" x14ac:dyDescent="0.2">
      <c r="A104" s="11" t="s">
        <v>13</v>
      </c>
      <c r="B104" s="39">
        <v>915</v>
      </c>
      <c r="C104" s="79" t="s">
        <v>46</v>
      </c>
      <c r="D104" s="79" t="s">
        <v>12</v>
      </c>
      <c r="E104" s="66" t="s">
        <v>149</v>
      </c>
      <c r="F104" s="79" t="s">
        <v>54</v>
      </c>
      <c r="G104" s="85"/>
      <c r="H104" s="9"/>
      <c r="I104" s="9"/>
      <c r="J104" s="9"/>
      <c r="K104" s="9"/>
      <c r="L104" s="9"/>
      <c r="M104" s="9"/>
    </row>
    <row r="105" spans="1:13" x14ac:dyDescent="0.2">
      <c r="A105" s="53" t="s">
        <v>168</v>
      </c>
      <c r="B105" s="108" t="s">
        <v>172</v>
      </c>
      <c r="C105" s="71" t="s">
        <v>46</v>
      </c>
      <c r="D105" s="71" t="s">
        <v>5</v>
      </c>
      <c r="E105" s="74" t="s">
        <v>86</v>
      </c>
      <c r="F105" s="71" t="s">
        <v>1</v>
      </c>
      <c r="G105" s="73">
        <f>G106</f>
        <v>167.97</v>
      </c>
      <c r="H105" s="9"/>
      <c r="I105" s="9"/>
      <c r="J105" s="9"/>
      <c r="K105" s="9"/>
      <c r="L105" s="9"/>
      <c r="M105" s="9"/>
    </row>
    <row r="106" spans="1:13" ht="27" x14ac:dyDescent="0.2">
      <c r="A106" s="54" t="s">
        <v>202</v>
      </c>
      <c r="B106" s="89">
        <v>915</v>
      </c>
      <c r="C106" s="55" t="s">
        <v>46</v>
      </c>
      <c r="D106" s="55" t="s">
        <v>5</v>
      </c>
      <c r="E106" s="56" t="s">
        <v>106</v>
      </c>
      <c r="F106" s="55" t="s">
        <v>1</v>
      </c>
      <c r="G106" s="122">
        <f>G107</f>
        <v>167.97</v>
      </c>
      <c r="H106" s="9"/>
      <c r="I106" s="9"/>
      <c r="J106" s="9"/>
      <c r="K106" s="9"/>
      <c r="L106" s="9"/>
      <c r="M106" s="9"/>
    </row>
    <row r="107" spans="1:13" x14ac:dyDescent="0.2">
      <c r="A107" s="11" t="s">
        <v>35</v>
      </c>
      <c r="B107" s="91">
        <v>915</v>
      </c>
      <c r="C107" s="123" t="s">
        <v>46</v>
      </c>
      <c r="D107" s="123" t="s">
        <v>5</v>
      </c>
      <c r="E107" s="124" t="s">
        <v>107</v>
      </c>
      <c r="F107" s="123" t="s">
        <v>1</v>
      </c>
      <c r="G107" s="125">
        <f>G108+G110</f>
        <v>167.97</v>
      </c>
      <c r="H107" s="9"/>
      <c r="I107" s="9"/>
      <c r="J107" s="9"/>
      <c r="K107" s="9"/>
      <c r="L107" s="9"/>
      <c r="M107" s="9"/>
    </row>
    <row r="108" spans="1:13" x14ac:dyDescent="0.2">
      <c r="A108" s="11" t="s">
        <v>48</v>
      </c>
      <c r="B108" s="91">
        <v>915</v>
      </c>
      <c r="C108" s="123" t="s">
        <v>46</v>
      </c>
      <c r="D108" s="123" t="s">
        <v>5</v>
      </c>
      <c r="E108" s="124" t="s">
        <v>181</v>
      </c>
      <c r="F108" s="123" t="s">
        <v>1</v>
      </c>
      <c r="G108" s="125">
        <f>G109</f>
        <v>120</v>
      </c>
      <c r="H108" s="9"/>
      <c r="I108" s="9"/>
      <c r="J108" s="9"/>
      <c r="K108" s="9"/>
      <c r="L108" s="9"/>
      <c r="M108" s="9"/>
    </row>
    <row r="109" spans="1:13" ht="25.5" x14ac:dyDescent="0.2">
      <c r="A109" s="11" t="s">
        <v>34</v>
      </c>
      <c r="B109" s="112">
        <v>915</v>
      </c>
      <c r="C109" s="123" t="s">
        <v>46</v>
      </c>
      <c r="D109" s="123" t="s">
        <v>5</v>
      </c>
      <c r="E109" s="124" t="s">
        <v>181</v>
      </c>
      <c r="F109" s="123" t="s">
        <v>33</v>
      </c>
      <c r="G109" s="125">
        <v>120</v>
      </c>
      <c r="H109" s="9"/>
      <c r="I109" s="9"/>
      <c r="J109" s="9"/>
      <c r="K109" s="9"/>
      <c r="L109" s="9"/>
      <c r="M109" s="9"/>
    </row>
    <row r="110" spans="1:13" x14ac:dyDescent="0.2">
      <c r="A110" s="11" t="s">
        <v>47</v>
      </c>
      <c r="B110" s="112">
        <v>915</v>
      </c>
      <c r="C110" s="123" t="s">
        <v>46</v>
      </c>
      <c r="D110" s="123" t="s">
        <v>5</v>
      </c>
      <c r="E110" s="124" t="s">
        <v>182</v>
      </c>
      <c r="F110" s="123" t="s">
        <v>1</v>
      </c>
      <c r="G110" s="125">
        <f>G111</f>
        <v>47.97</v>
      </c>
      <c r="H110" s="9"/>
      <c r="I110" s="9"/>
      <c r="J110" s="9"/>
      <c r="K110" s="9"/>
      <c r="L110" s="9"/>
      <c r="M110" s="9"/>
    </row>
    <row r="111" spans="1:13" ht="24" customHeight="1" x14ac:dyDescent="0.2">
      <c r="A111" s="11" t="s">
        <v>34</v>
      </c>
      <c r="B111" s="112">
        <v>915</v>
      </c>
      <c r="C111" s="123" t="s">
        <v>46</v>
      </c>
      <c r="D111" s="123" t="s">
        <v>5</v>
      </c>
      <c r="E111" s="124" t="s">
        <v>182</v>
      </c>
      <c r="F111" s="123" t="s">
        <v>33</v>
      </c>
      <c r="G111" s="125">
        <v>47.97</v>
      </c>
      <c r="H111" s="9"/>
      <c r="I111" s="9"/>
      <c r="J111" s="9"/>
      <c r="K111" s="9"/>
      <c r="L111" s="9"/>
      <c r="M111" s="9"/>
    </row>
    <row r="112" spans="1:13" hidden="1" x14ac:dyDescent="0.2">
      <c r="A112" s="146" t="s">
        <v>192</v>
      </c>
      <c r="B112" s="88">
        <v>915</v>
      </c>
      <c r="C112" s="139" t="s">
        <v>14</v>
      </c>
      <c r="D112" s="139" t="s">
        <v>2</v>
      </c>
      <c r="E112" s="140" t="s">
        <v>86</v>
      </c>
      <c r="F112" s="141" t="s">
        <v>1</v>
      </c>
      <c r="G112" s="142">
        <f>G113</f>
        <v>0</v>
      </c>
      <c r="H112" s="9"/>
      <c r="I112" s="9"/>
      <c r="J112" s="9"/>
      <c r="K112" s="9"/>
      <c r="L112" s="9"/>
      <c r="M112" s="9"/>
    </row>
    <row r="113" spans="1:13" ht="25.5" hidden="1" x14ac:dyDescent="0.2">
      <c r="A113" s="135" t="s">
        <v>187</v>
      </c>
      <c r="B113" s="112">
        <v>915</v>
      </c>
      <c r="C113" s="113" t="s">
        <v>14</v>
      </c>
      <c r="D113" s="113" t="s">
        <v>46</v>
      </c>
      <c r="E113" s="124" t="s">
        <v>86</v>
      </c>
      <c r="F113" s="123" t="s">
        <v>1</v>
      </c>
      <c r="G113" s="125">
        <f>G114</f>
        <v>0</v>
      </c>
      <c r="H113" s="9"/>
      <c r="I113" s="9"/>
      <c r="J113" s="9"/>
      <c r="K113" s="9"/>
      <c r="L113" s="9"/>
      <c r="M113" s="9"/>
    </row>
    <row r="114" spans="1:13" ht="27" hidden="1" x14ac:dyDescent="0.2">
      <c r="A114" s="149" t="s">
        <v>206</v>
      </c>
      <c r="B114" s="89">
        <v>915</v>
      </c>
      <c r="C114" s="143" t="s">
        <v>14</v>
      </c>
      <c r="D114" s="143" t="s">
        <v>46</v>
      </c>
      <c r="E114" s="56" t="s">
        <v>87</v>
      </c>
      <c r="F114" s="55" t="s">
        <v>1</v>
      </c>
      <c r="G114" s="122">
        <f>G115+G117</f>
        <v>0</v>
      </c>
      <c r="H114" s="9"/>
      <c r="I114" s="9"/>
      <c r="J114" s="9"/>
      <c r="K114" s="9"/>
      <c r="L114" s="9"/>
      <c r="M114" s="9"/>
    </row>
    <row r="115" spans="1:13" ht="63.75" hidden="1" x14ac:dyDescent="0.25">
      <c r="A115" s="131" t="s">
        <v>188</v>
      </c>
      <c r="B115" s="112">
        <v>915</v>
      </c>
      <c r="C115" s="128" t="s">
        <v>14</v>
      </c>
      <c r="D115" s="128" t="s">
        <v>46</v>
      </c>
      <c r="E115" s="133" t="s">
        <v>190</v>
      </c>
      <c r="F115" s="134" t="s">
        <v>1</v>
      </c>
      <c r="G115" s="86">
        <f>G116</f>
        <v>0</v>
      </c>
      <c r="H115" s="9"/>
      <c r="I115" s="9"/>
      <c r="J115" s="9"/>
      <c r="K115" s="9"/>
      <c r="L115" s="9"/>
      <c r="M115" s="9"/>
    </row>
    <row r="116" spans="1:13" ht="25.5" hidden="1" x14ac:dyDescent="0.25">
      <c r="A116" s="132" t="s">
        <v>34</v>
      </c>
      <c r="B116" s="112">
        <v>915</v>
      </c>
      <c r="C116" s="127" t="s">
        <v>14</v>
      </c>
      <c r="D116" s="127" t="s">
        <v>46</v>
      </c>
      <c r="E116" s="133" t="s">
        <v>190</v>
      </c>
      <c r="F116" s="134" t="s">
        <v>33</v>
      </c>
      <c r="G116" s="86"/>
      <c r="H116" s="9"/>
      <c r="I116" s="9"/>
      <c r="J116" s="9"/>
      <c r="K116" s="9"/>
      <c r="L116" s="9"/>
      <c r="M116" s="9"/>
    </row>
    <row r="117" spans="1:13" ht="63.75" hidden="1" x14ac:dyDescent="0.2">
      <c r="A117" s="131" t="s">
        <v>189</v>
      </c>
      <c r="B117" s="112">
        <v>915</v>
      </c>
      <c r="C117" s="130" t="s">
        <v>14</v>
      </c>
      <c r="D117" s="130" t="s">
        <v>46</v>
      </c>
      <c r="E117" s="124" t="s">
        <v>191</v>
      </c>
      <c r="F117" s="123" t="s">
        <v>1</v>
      </c>
      <c r="G117" s="125">
        <f>G118</f>
        <v>0</v>
      </c>
      <c r="H117" s="9"/>
      <c r="I117" s="9"/>
      <c r="J117" s="9"/>
      <c r="K117" s="9"/>
      <c r="L117" s="9"/>
      <c r="M117" s="9"/>
    </row>
    <row r="118" spans="1:13" ht="25.5" hidden="1" x14ac:dyDescent="0.25">
      <c r="A118" s="132" t="s">
        <v>34</v>
      </c>
      <c r="B118" s="112">
        <v>915</v>
      </c>
      <c r="C118" s="127" t="s">
        <v>14</v>
      </c>
      <c r="D118" s="127" t="s">
        <v>46</v>
      </c>
      <c r="E118" s="133" t="s">
        <v>191</v>
      </c>
      <c r="F118" s="134" t="s">
        <v>33</v>
      </c>
      <c r="G118" s="86"/>
      <c r="H118" s="9"/>
      <c r="I118" s="9"/>
      <c r="J118" s="9"/>
      <c r="K118" s="9"/>
      <c r="L118" s="9"/>
      <c r="M118" s="9"/>
    </row>
    <row r="119" spans="1:13" x14ac:dyDescent="0.2">
      <c r="A119" s="49" t="s">
        <v>45</v>
      </c>
      <c r="B119" s="88">
        <v>915</v>
      </c>
      <c r="C119" s="81" t="s">
        <v>8</v>
      </c>
      <c r="D119" s="81" t="s">
        <v>2</v>
      </c>
      <c r="E119" s="82" t="s">
        <v>86</v>
      </c>
      <c r="F119" s="81" t="s">
        <v>1</v>
      </c>
      <c r="G119" s="83">
        <f>G120</f>
        <v>1622.7800000000002</v>
      </c>
      <c r="H119" s="9"/>
      <c r="I119" s="9"/>
      <c r="J119" s="9"/>
      <c r="K119" s="9"/>
      <c r="L119" s="9"/>
      <c r="M119" s="9"/>
    </row>
    <row r="120" spans="1:13" x14ac:dyDescent="0.2">
      <c r="A120" s="52" t="s">
        <v>44</v>
      </c>
      <c r="B120" s="108" t="s">
        <v>172</v>
      </c>
      <c r="C120" s="71" t="s">
        <v>8</v>
      </c>
      <c r="D120" s="71" t="s">
        <v>3</v>
      </c>
      <c r="E120" s="74" t="s">
        <v>86</v>
      </c>
      <c r="F120" s="71" t="s">
        <v>1</v>
      </c>
      <c r="G120" s="73">
        <f>G124+G125+G126+G130+G129</f>
        <v>1622.7800000000002</v>
      </c>
      <c r="H120" s="9"/>
      <c r="I120" s="9"/>
      <c r="J120" s="9"/>
      <c r="K120" s="9"/>
      <c r="L120" s="9"/>
      <c r="M120" s="9"/>
    </row>
    <row r="121" spans="1:13" ht="27" x14ac:dyDescent="0.2">
      <c r="A121" s="54" t="s">
        <v>198</v>
      </c>
      <c r="B121" s="89">
        <v>915</v>
      </c>
      <c r="C121" s="55" t="s">
        <v>8</v>
      </c>
      <c r="D121" s="55" t="s">
        <v>3</v>
      </c>
      <c r="E121" s="56" t="s">
        <v>108</v>
      </c>
      <c r="F121" s="55" t="s">
        <v>1</v>
      </c>
      <c r="G121" s="122">
        <f>G122+G127</f>
        <v>1622.7800000000002</v>
      </c>
      <c r="H121" s="9"/>
      <c r="I121" s="9"/>
      <c r="J121" s="9"/>
      <c r="K121" s="9"/>
      <c r="L121" s="9"/>
      <c r="M121" s="9"/>
    </row>
    <row r="122" spans="1:13" x14ac:dyDescent="0.2">
      <c r="A122" s="155" t="s">
        <v>35</v>
      </c>
      <c r="B122" s="91">
        <v>915</v>
      </c>
      <c r="C122" s="13" t="s">
        <v>8</v>
      </c>
      <c r="D122" s="13" t="s">
        <v>3</v>
      </c>
      <c r="E122" s="18" t="s">
        <v>109</v>
      </c>
      <c r="F122" s="13" t="s">
        <v>1</v>
      </c>
      <c r="G122" s="154">
        <f>G123</f>
        <v>946.08</v>
      </c>
      <c r="H122" s="9"/>
      <c r="I122" s="9"/>
      <c r="J122" s="9"/>
      <c r="K122" s="9"/>
      <c r="L122" s="9"/>
      <c r="M122" s="9"/>
    </row>
    <row r="123" spans="1:13" x14ac:dyDescent="0.2">
      <c r="A123" s="155" t="s">
        <v>43</v>
      </c>
      <c r="B123" s="39">
        <v>915</v>
      </c>
      <c r="C123" s="13" t="s">
        <v>8</v>
      </c>
      <c r="D123" s="13" t="s">
        <v>3</v>
      </c>
      <c r="E123" s="18" t="s">
        <v>183</v>
      </c>
      <c r="F123" s="13" t="s">
        <v>1</v>
      </c>
      <c r="G123" s="154">
        <f>G124+G125+G126</f>
        <v>946.08</v>
      </c>
      <c r="H123" s="9"/>
      <c r="I123" s="9"/>
      <c r="J123" s="9"/>
      <c r="K123" s="9"/>
      <c r="L123" s="9"/>
      <c r="M123" s="9"/>
    </row>
    <row r="124" spans="1:13" ht="25.5" x14ac:dyDescent="0.2">
      <c r="A124" s="155" t="s">
        <v>42</v>
      </c>
      <c r="B124" s="39">
        <v>915</v>
      </c>
      <c r="C124" s="13" t="s">
        <v>8</v>
      </c>
      <c r="D124" s="13" t="s">
        <v>3</v>
      </c>
      <c r="E124" s="18" t="s">
        <v>183</v>
      </c>
      <c r="F124" s="13" t="s">
        <v>4</v>
      </c>
      <c r="G124" s="153">
        <v>667.7</v>
      </c>
      <c r="H124" s="9"/>
      <c r="I124" s="9"/>
      <c r="J124" s="9"/>
      <c r="K124" s="9"/>
      <c r="L124" s="9"/>
      <c r="M124" s="9"/>
    </row>
    <row r="125" spans="1:13" ht="25.5" x14ac:dyDescent="0.2">
      <c r="A125" s="155" t="s">
        <v>34</v>
      </c>
      <c r="B125" s="91">
        <v>915</v>
      </c>
      <c r="C125" s="13" t="s">
        <v>8</v>
      </c>
      <c r="D125" s="13" t="s">
        <v>3</v>
      </c>
      <c r="E125" s="18" t="s">
        <v>183</v>
      </c>
      <c r="F125" s="13" t="s">
        <v>33</v>
      </c>
      <c r="G125" s="154">
        <v>278.38</v>
      </c>
      <c r="H125" s="9"/>
      <c r="I125" s="9"/>
      <c r="J125" s="9"/>
      <c r="K125" s="9"/>
      <c r="L125" s="9"/>
      <c r="M125" s="9"/>
    </row>
    <row r="126" spans="1:13" hidden="1" x14ac:dyDescent="0.2">
      <c r="A126" s="11" t="s">
        <v>41</v>
      </c>
      <c r="B126" s="91">
        <v>915</v>
      </c>
      <c r="C126" s="13" t="s">
        <v>8</v>
      </c>
      <c r="D126" s="13" t="s">
        <v>3</v>
      </c>
      <c r="E126" s="18" t="s">
        <v>183</v>
      </c>
      <c r="F126" s="13" t="s">
        <v>40</v>
      </c>
      <c r="G126" s="154"/>
      <c r="H126" s="9"/>
      <c r="I126" s="9"/>
      <c r="J126" s="9"/>
      <c r="K126" s="9"/>
      <c r="L126" s="9"/>
      <c r="M126" s="9"/>
    </row>
    <row r="127" spans="1:13" x14ac:dyDescent="0.2">
      <c r="A127" s="12" t="s">
        <v>35</v>
      </c>
      <c r="B127" s="39">
        <v>915</v>
      </c>
      <c r="C127" s="13" t="s">
        <v>8</v>
      </c>
      <c r="D127" s="13" t="s">
        <v>3</v>
      </c>
      <c r="E127" s="18" t="s">
        <v>143</v>
      </c>
      <c r="F127" s="13" t="s">
        <v>1</v>
      </c>
      <c r="G127" s="154">
        <f>G128</f>
        <v>676.7</v>
      </c>
      <c r="H127" s="9"/>
      <c r="I127" s="9"/>
      <c r="J127" s="9"/>
      <c r="K127" s="9"/>
      <c r="L127" s="9"/>
      <c r="M127" s="9"/>
    </row>
    <row r="128" spans="1:13" x14ac:dyDescent="0.2">
      <c r="A128" s="12" t="s">
        <v>43</v>
      </c>
      <c r="B128" s="112">
        <v>915</v>
      </c>
      <c r="C128" s="13" t="s">
        <v>8</v>
      </c>
      <c r="D128" s="13" t="s">
        <v>3</v>
      </c>
      <c r="E128" s="18" t="s">
        <v>144</v>
      </c>
      <c r="F128" s="13" t="s">
        <v>1</v>
      </c>
      <c r="G128" s="154">
        <f>G130+G129</f>
        <v>676.7</v>
      </c>
      <c r="H128" s="9"/>
      <c r="I128" s="9"/>
      <c r="J128" s="9"/>
      <c r="K128" s="9"/>
      <c r="L128" s="9"/>
      <c r="M128" s="9"/>
    </row>
    <row r="129" spans="1:13" x14ac:dyDescent="0.2">
      <c r="A129" s="12" t="s">
        <v>177</v>
      </c>
      <c r="B129" s="112">
        <v>915</v>
      </c>
      <c r="C129" s="13" t="s">
        <v>8</v>
      </c>
      <c r="D129" s="13" t="s">
        <v>3</v>
      </c>
      <c r="E129" s="18" t="s">
        <v>144</v>
      </c>
      <c r="F129" s="13" t="s">
        <v>4</v>
      </c>
      <c r="G129" s="153">
        <v>497.4</v>
      </c>
      <c r="H129" s="9"/>
      <c r="I129" s="9"/>
      <c r="J129" s="9"/>
      <c r="K129" s="9"/>
      <c r="L129" s="9"/>
      <c r="M129" s="9"/>
    </row>
    <row r="130" spans="1:13" ht="25.5" x14ac:dyDescent="0.2">
      <c r="A130" s="40" t="s">
        <v>145</v>
      </c>
      <c r="B130" s="110">
        <v>915</v>
      </c>
      <c r="C130" s="13" t="s">
        <v>8</v>
      </c>
      <c r="D130" s="13" t="s">
        <v>3</v>
      </c>
      <c r="E130" s="18" t="s">
        <v>144</v>
      </c>
      <c r="F130" s="13" t="s">
        <v>40</v>
      </c>
      <c r="G130" s="153">
        <v>179.3</v>
      </c>
      <c r="H130" s="9"/>
      <c r="I130" s="9"/>
      <c r="J130" s="9"/>
      <c r="K130" s="9"/>
      <c r="L130" s="9"/>
      <c r="M130" s="9"/>
    </row>
    <row r="131" spans="1:13" x14ac:dyDescent="0.2">
      <c r="A131" s="49" t="s">
        <v>110</v>
      </c>
      <c r="B131" s="88">
        <v>915</v>
      </c>
      <c r="C131" s="81" t="s">
        <v>7</v>
      </c>
      <c r="D131" s="81" t="s">
        <v>2</v>
      </c>
      <c r="E131" s="82" t="s">
        <v>86</v>
      </c>
      <c r="F131" s="81" t="s">
        <v>1</v>
      </c>
      <c r="G131" s="83">
        <f>G132+G136</f>
        <v>267.68</v>
      </c>
      <c r="H131" s="9"/>
      <c r="I131" s="9"/>
      <c r="J131" s="9"/>
      <c r="K131" s="9"/>
      <c r="L131" s="9"/>
      <c r="M131" s="9"/>
    </row>
    <row r="132" spans="1:13" x14ac:dyDescent="0.2">
      <c r="A132" s="52" t="s">
        <v>39</v>
      </c>
      <c r="B132" s="108" t="s">
        <v>172</v>
      </c>
      <c r="C132" s="71" t="s">
        <v>7</v>
      </c>
      <c r="D132" s="71" t="s">
        <v>3</v>
      </c>
      <c r="E132" s="74" t="s">
        <v>86</v>
      </c>
      <c r="F132" s="71" t="s">
        <v>1</v>
      </c>
      <c r="G132" s="73">
        <f>G133</f>
        <v>267.68</v>
      </c>
      <c r="H132" s="9"/>
      <c r="I132" s="9"/>
      <c r="J132" s="9"/>
      <c r="K132" s="9"/>
      <c r="L132" s="9"/>
      <c r="M132" s="9"/>
    </row>
    <row r="133" spans="1:13" x14ac:dyDescent="0.2">
      <c r="A133" s="16" t="s">
        <v>91</v>
      </c>
      <c r="B133" s="113" t="s">
        <v>172</v>
      </c>
      <c r="C133" s="79" t="s">
        <v>7</v>
      </c>
      <c r="D133" s="79" t="s">
        <v>3</v>
      </c>
      <c r="E133" s="66" t="s">
        <v>92</v>
      </c>
      <c r="F133" s="79" t="s">
        <v>1</v>
      </c>
      <c r="G133" s="80">
        <f>G134</f>
        <v>267.68</v>
      </c>
      <c r="H133" s="9"/>
      <c r="I133" s="9"/>
      <c r="J133" s="9"/>
      <c r="K133" s="9"/>
      <c r="L133" s="9"/>
      <c r="M133" s="9"/>
    </row>
    <row r="134" spans="1:13" x14ac:dyDescent="0.2">
      <c r="A134" s="11" t="s">
        <v>38</v>
      </c>
      <c r="B134" s="114" t="s">
        <v>172</v>
      </c>
      <c r="C134" s="79" t="s">
        <v>7</v>
      </c>
      <c r="D134" s="79" t="s">
        <v>3</v>
      </c>
      <c r="E134" s="66" t="s">
        <v>93</v>
      </c>
      <c r="F134" s="79" t="s">
        <v>1</v>
      </c>
      <c r="G134" s="80">
        <f>G135</f>
        <v>267.68</v>
      </c>
      <c r="H134" s="9"/>
      <c r="I134" s="9"/>
      <c r="J134" s="9"/>
      <c r="K134" s="9"/>
      <c r="L134" s="9"/>
      <c r="M134" s="9"/>
    </row>
    <row r="135" spans="1:13" ht="14.25" customHeight="1" x14ac:dyDescent="0.2">
      <c r="A135" s="92" t="s">
        <v>208</v>
      </c>
      <c r="B135" s="116" t="s">
        <v>172</v>
      </c>
      <c r="C135" s="64" t="s">
        <v>7</v>
      </c>
      <c r="D135" s="64" t="s">
        <v>3</v>
      </c>
      <c r="E135" s="65" t="s">
        <v>105</v>
      </c>
      <c r="F135" s="64" t="s">
        <v>207</v>
      </c>
      <c r="G135" s="58">
        <v>267.68</v>
      </c>
      <c r="H135" s="9"/>
      <c r="I135" s="9"/>
      <c r="J135" s="9"/>
      <c r="K135" s="9"/>
      <c r="L135" s="9"/>
      <c r="M135" s="9"/>
    </row>
    <row r="136" spans="1:13" hidden="1" x14ac:dyDescent="0.2">
      <c r="A136" s="52" t="s">
        <v>112</v>
      </c>
      <c r="B136" s="108" t="s">
        <v>172</v>
      </c>
      <c r="C136" s="71" t="s">
        <v>7</v>
      </c>
      <c r="D136" s="71" t="s">
        <v>6</v>
      </c>
      <c r="E136" s="74" t="s">
        <v>86</v>
      </c>
      <c r="F136" s="71" t="s">
        <v>1</v>
      </c>
      <c r="G136" s="57">
        <f>G137</f>
        <v>0</v>
      </c>
      <c r="H136" s="9"/>
      <c r="I136" s="9"/>
      <c r="J136" s="9"/>
      <c r="K136" s="9"/>
      <c r="L136" s="9"/>
      <c r="M136" s="9"/>
    </row>
    <row r="137" spans="1:13" hidden="1" x14ac:dyDescent="0.2">
      <c r="A137" s="115" t="s">
        <v>37</v>
      </c>
      <c r="B137" s="109" t="s">
        <v>172</v>
      </c>
      <c r="C137" s="55" t="s">
        <v>7</v>
      </c>
      <c r="D137" s="55" t="s">
        <v>6</v>
      </c>
      <c r="E137" s="56" t="s">
        <v>86</v>
      </c>
      <c r="F137" s="55" t="s">
        <v>1</v>
      </c>
      <c r="G137" s="126">
        <f>G138</f>
        <v>0</v>
      </c>
      <c r="H137" s="9"/>
      <c r="I137" s="9"/>
      <c r="J137" s="9"/>
      <c r="K137" s="9"/>
      <c r="L137" s="9"/>
      <c r="M137" s="9"/>
    </row>
    <row r="138" spans="1:13" hidden="1" x14ac:dyDescent="0.2">
      <c r="A138" s="11" t="s">
        <v>35</v>
      </c>
      <c r="B138" s="111" t="s">
        <v>172</v>
      </c>
      <c r="C138" s="64" t="s">
        <v>7</v>
      </c>
      <c r="D138" s="64" t="s">
        <v>6</v>
      </c>
      <c r="E138" s="65" t="s">
        <v>113</v>
      </c>
      <c r="F138" s="64" t="s">
        <v>1</v>
      </c>
      <c r="G138" s="58">
        <f>G139</f>
        <v>0</v>
      </c>
      <c r="H138" s="9"/>
      <c r="I138" s="9"/>
      <c r="J138" s="9"/>
      <c r="K138" s="9"/>
      <c r="L138" s="9"/>
      <c r="M138" s="9"/>
    </row>
    <row r="139" spans="1:13" ht="25.5" hidden="1" x14ac:dyDescent="0.2">
      <c r="A139" s="11" t="s">
        <v>34</v>
      </c>
      <c r="B139" s="116" t="s">
        <v>172</v>
      </c>
      <c r="C139" s="64" t="s">
        <v>7</v>
      </c>
      <c r="D139" s="64" t="s">
        <v>6</v>
      </c>
      <c r="E139" s="65" t="s">
        <v>184</v>
      </c>
      <c r="F139" s="64" t="s">
        <v>33</v>
      </c>
      <c r="G139" s="107">
        <v>0</v>
      </c>
      <c r="H139" s="9"/>
      <c r="I139" s="9"/>
      <c r="J139" s="9"/>
      <c r="K139" s="9"/>
      <c r="L139" s="9"/>
      <c r="M139" s="9"/>
    </row>
    <row r="140" spans="1:13" x14ac:dyDescent="0.25">
      <c r="A140" s="9"/>
      <c r="B140" s="19"/>
      <c r="C140" s="9"/>
      <c r="D140" s="9"/>
      <c r="E140" s="17"/>
      <c r="F140" s="9"/>
      <c r="G140" s="10"/>
      <c r="H140" s="9"/>
      <c r="I140" s="9"/>
      <c r="J140" s="9"/>
      <c r="K140" s="9"/>
      <c r="L140" s="9"/>
      <c r="M140" s="9"/>
    </row>
    <row r="141" spans="1:13" x14ac:dyDescent="0.25">
      <c r="A141" s="9"/>
      <c r="B141" s="19"/>
      <c r="C141" s="9"/>
      <c r="D141" s="9"/>
      <c r="E141" s="17"/>
      <c r="F141" s="9"/>
      <c r="G141" s="10"/>
      <c r="H141" s="9"/>
      <c r="I141" s="9"/>
      <c r="J141" s="9"/>
      <c r="K141" s="9"/>
      <c r="L141" s="9"/>
      <c r="M141" s="9"/>
    </row>
    <row r="142" spans="1:13" x14ac:dyDescent="0.25">
      <c r="A142" s="9"/>
      <c r="B142" s="19"/>
      <c r="C142" s="9"/>
      <c r="D142" s="9"/>
      <c r="E142" s="17"/>
      <c r="F142" s="9"/>
      <c r="G142" s="10"/>
      <c r="H142" s="9"/>
      <c r="I142" s="9"/>
      <c r="J142" s="9"/>
      <c r="K142" s="9"/>
      <c r="L142" s="9"/>
      <c r="M142" s="9"/>
    </row>
    <row r="143" spans="1:13" x14ac:dyDescent="0.25">
      <c r="A143" s="9"/>
      <c r="B143" s="19"/>
      <c r="C143" s="9"/>
      <c r="D143" s="9"/>
      <c r="E143" s="17"/>
      <c r="F143" s="9"/>
      <c r="G143" s="10"/>
      <c r="H143" s="9"/>
      <c r="I143" s="9"/>
      <c r="J143" s="9"/>
      <c r="K143" s="9"/>
      <c r="L143" s="9"/>
      <c r="M143" s="9"/>
    </row>
    <row r="144" spans="1:13" x14ac:dyDescent="0.25">
      <c r="A144" s="9"/>
      <c r="B144" s="19"/>
      <c r="C144" s="9"/>
      <c r="D144" s="9"/>
      <c r="E144" s="17"/>
      <c r="F144" s="9"/>
      <c r="G144" s="10"/>
      <c r="H144" s="9"/>
      <c r="I144" s="9"/>
      <c r="J144" s="9"/>
      <c r="K144" s="9"/>
      <c r="L144" s="9"/>
      <c r="M144" s="9"/>
    </row>
    <row r="145" spans="1:13" x14ac:dyDescent="0.25">
      <c r="A145" s="9"/>
      <c r="B145" s="19"/>
      <c r="C145" s="9"/>
      <c r="D145" s="9"/>
      <c r="E145" s="17"/>
      <c r="F145" s="9"/>
      <c r="G145" s="10"/>
      <c r="H145" s="9"/>
      <c r="I145" s="9"/>
      <c r="J145" s="9"/>
      <c r="K145" s="9"/>
      <c r="L145" s="9"/>
      <c r="M145" s="9"/>
    </row>
    <row r="146" spans="1:13" x14ac:dyDescent="0.25">
      <c r="A146" s="9"/>
      <c r="B146" s="19"/>
      <c r="C146" s="9"/>
      <c r="D146" s="9"/>
      <c r="E146" s="17"/>
      <c r="F146" s="9"/>
      <c r="G146" s="10"/>
      <c r="H146" s="9"/>
      <c r="I146" s="9"/>
      <c r="J146" s="9"/>
      <c r="K146" s="9"/>
      <c r="L146" s="9"/>
      <c r="M146" s="9"/>
    </row>
    <row r="147" spans="1:13" x14ac:dyDescent="0.25">
      <c r="A147" s="9"/>
      <c r="B147" s="19"/>
      <c r="C147" s="9"/>
      <c r="D147" s="9"/>
      <c r="E147" s="17"/>
      <c r="F147" s="9"/>
      <c r="G147" s="10"/>
      <c r="H147" s="9"/>
      <c r="I147" s="9"/>
      <c r="J147" s="9"/>
      <c r="K147" s="9"/>
      <c r="L147" s="9"/>
      <c r="M147" s="9"/>
    </row>
    <row r="148" spans="1:13" x14ac:dyDescent="0.25">
      <c r="A148" s="9"/>
      <c r="B148" s="19"/>
      <c r="C148" s="9"/>
      <c r="D148" s="9"/>
      <c r="E148" s="17"/>
      <c r="F148" s="9"/>
      <c r="G148" s="10"/>
      <c r="H148" s="9"/>
      <c r="I148" s="9"/>
      <c r="J148" s="9"/>
      <c r="K148" s="9"/>
      <c r="L148" s="9"/>
      <c r="M148" s="9"/>
    </row>
    <row r="149" spans="1:13" x14ac:dyDescent="0.25">
      <c r="A149" s="9"/>
      <c r="B149" s="19"/>
      <c r="C149" s="9"/>
      <c r="D149" s="9"/>
      <c r="E149" s="17"/>
      <c r="F149" s="9"/>
      <c r="G149" s="10"/>
      <c r="H149" s="9"/>
      <c r="I149" s="9"/>
      <c r="J149" s="9"/>
      <c r="K149" s="9"/>
      <c r="L149" s="9"/>
      <c r="M149" s="9"/>
    </row>
    <row r="150" spans="1:13" x14ac:dyDescent="0.25">
      <c r="A150" s="9"/>
      <c r="B150" s="19"/>
      <c r="C150" s="9"/>
      <c r="D150" s="9"/>
      <c r="E150" s="17"/>
      <c r="F150" s="9"/>
      <c r="G150" s="10"/>
      <c r="H150" s="9"/>
      <c r="I150" s="9"/>
      <c r="J150" s="9"/>
      <c r="K150" s="9"/>
      <c r="L150" s="9"/>
      <c r="M150" s="9"/>
    </row>
    <row r="151" spans="1:13" x14ac:dyDescent="0.25">
      <c r="A151" s="9"/>
      <c r="B151" s="19"/>
      <c r="C151" s="9"/>
      <c r="D151" s="9"/>
      <c r="E151" s="17"/>
      <c r="F151" s="9"/>
      <c r="G151" s="10"/>
      <c r="H151" s="9"/>
      <c r="I151" s="9"/>
      <c r="J151" s="9"/>
      <c r="K151" s="9"/>
      <c r="L151" s="9"/>
      <c r="M151" s="9"/>
    </row>
    <row r="152" spans="1:13" x14ac:dyDescent="0.25">
      <c r="A152" s="9"/>
      <c r="B152" s="19"/>
      <c r="C152" s="9"/>
      <c r="D152" s="9"/>
      <c r="E152" s="17"/>
      <c r="F152" s="9"/>
      <c r="G152" s="10"/>
      <c r="H152" s="9"/>
      <c r="I152" s="9"/>
      <c r="J152" s="9"/>
      <c r="K152" s="9"/>
      <c r="L152" s="9"/>
      <c r="M152" s="9"/>
    </row>
    <row r="153" spans="1:13" x14ac:dyDescent="0.25">
      <c r="A153" s="9"/>
      <c r="B153" s="19"/>
      <c r="C153" s="9"/>
      <c r="D153" s="9"/>
      <c r="E153" s="17"/>
      <c r="F153" s="9"/>
      <c r="G153" s="10"/>
      <c r="H153" s="9"/>
      <c r="I153" s="9"/>
      <c r="J153" s="9"/>
      <c r="K153" s="9"/>
      <c r="L153" s="9"/>
      <c r="M153" s="9"/>
    </row>
    <row r="154" spans="1:13" x14ac:dyDescent="0.25">
      <c r="A154" s="9"/>
      <c r="B154" s="19"/>
      <c r="C154" s="9"/>
      <c r="D154" s="9"/>
      <c r="E154" s="17"/>
      <c r="F154" s="9"/>
      <c r="G154" s="10"/>
      <c r="H154" s="9"/>
      <c r="I154" s="9"/>
      <c r="J154" s="9"/>
      <c r="K154" s="9"/>
      <c r="L154" s="9"/>
      <c r="M154" s="9"/>
    </row>
    <row r="155" spans="1:13" x14ac:dyDescent="0.25">
      <c r="A155" s="9"/>
      <c r="B155" s="19"/>
      <c r="C155" s="9"/>
      <c r="D155" s="9"/>
      <c r="E155" s="17"/>
      <c r="F155" s="9"/>
      <c r="G155" s="10"/>
      <c r="H155" s="9"/>
      <c r="I155" s="9"/>
      <c r="J155" s="9"/>
      <c r="K155" s="9"/>
      <c r="L155" s="9"/>
      <c r="M155" s="9"/>
    </row>
    <row r="156" spans="1:13" x14ac:dyDescent="0.25">
      <c r="A156" s="9"/>
      <c r="B156" s="19"/>
      <c r="C156" s="9"/>
      <c r="D156" s="9"/>
      <c r="E156" s="17"/>
      <c r="F156" s="9"/>
      <c r="G156" s="10"/>
      <c r="H156" s="9"/>
      <c r="I156" s="9"/>
      <c r="J156" s="9"/>
      <c r="K156" s="9"/>
      <c r="L156" s="9"/>
      <c r="M156" s="9"/>
    </row>
    <row r="157" spans="1:13" x14ac:dyDescent="0.25">
      <c r="A157" s="9"/>
      <c r="B157" s="19"/>
      <c r="C157" s="9"/>
      <c r="D157" s="9"/>
      <c r="E157" s="17"/>
      <c r="F157" s="9"/>
      <c r="G157" s="10"/>
      <c r="H157" s="9"/>
      <c r="I157" s="9"/>
      <c r="J157" s="9"/>
      <c r="K157" s="9"/>
      <c r="L157" s="9"/>
      <c r="M157" s="9"/>
    </row>
    <row r="158" spans="1:13" x14ac:dyDescent="0.25">
      <c r="A158" s="9"/>
      <c r="B158" s="19"/>
      <c r="C158" s="9"/>
      <c r="D158" s="9"/>
      <c r="E158" s="17"/>
      <c r="F158" s="9"/>
      <c r="G158" s="10"/>
      <c r="H158" s="9"/>
      <c r="I158" s="9"/>
      <c r="J158" s="9"/>
      <c r="K158" s="9"/>
      <c r="L158" s="9"/>
      <c r="M158" s="9"/>
    </row>
    <row r="159" spans="1:13" x14ac:dyDescent="0.25">
      <c r="A159" s="9"/>
      <c r="B159" s="19"/>
      <c r="C159" s="9"/>
      <c r="D159" s="9"/>
      <c r="E159" s="17"/>
      <c r="F159" s="9"/>
      <c r="G159" s="10"/>
      <c r="H159" s="9"/>
      <c r="I159" s="9"/>
      <c r="J159" s="9"/>
      <c r="K159" s="9"/>
      <c r="L159" s="9"/>
      <c r="M159" s="9"/>
    </row>
    <row r="160" spans="1:13" x14ac:dyDescent="0.25">
      <c r="A160" s="9"/>
      <c r="B160" s="19"/>
      <c r="C160" s="9"/>
      <c r="D160" s="9"/>
      <c r="E160" s="17"/>
      <c r="F160" s="9"/>
      <c r="G160" s="10"/>
      <c r="H160" s="9"/>
      <c r="I160" s="9"/>
      <c r="J160" s="9"/>
      <c r="K160" s="9"/>
      <c r="L160" s="9"/>
      <c r="M160" s="9"/>
    </row>
    <row r="161" spans="1:13" x14ac:dyDescent="0.25">
      <c r="A161" s="9"/>
      <c r="B161" s="19"/>
      <c r="C161" s="9"/>
      <c r="D161" s="9"/>
      <c r="E161" s="17"/>
      <c r="F161" s="9"/>
      <c r="G161" s="10"/>
      <c r="H161" s="9"/>
      <c r="I161" s="9"/>
      <c r="J161" s="9"/>
      <c r="K161" s="9"/>
      <c r="L161" s="9"/>
      <c r="M161" s="9"/>
    </row>
    <row r="162" spans="1:13" x14ac:dyDescent="0.25">
      <c r="A162" s="9"/>
      <c r="B162" s="19"/>
      <c r="C162" s="9"/>
      <c r="D162" s="9"/>
      <c r="E162" s="17"/>
      <c r="F162" s="9"/>
      <c r="G162" s="10"/>
      <c r="H162" s="9"/>
      <c r="I162" s="9"/>
      <c r="J162" s="9"/>
      <c r="K162" s="9"/>
      <c r="L162" s="9"/>
      <c r="M162" s="9"/>
    </row>
    <row r="163" spans="1:13" x14ac:dyDescent="0.25">
      <c r="A163" s="9"/>
      <c r="B163" s="19"/>
      <c r="C163" s="9"/>
      <c r="D163" s="9"/>
      <c r="E163" s="17"/>
      <c r="F163" s="9"/>
      <c r="G163" s="10"/>
      <c r="H163" s="9"/>
      <c r="I163" s="9"/>
      <c r="J163" s="9"/>
      <c r="K163" s="9"/>
      <c r="L163" s="9"/>
      <c r="M163" s="9"/>
    </row>
    <row r="164" spans="1:13" x14ac:dyDescent="0.25">
      <c r="A164" s="9"/>
      <c r="B164" s="19"/>
      <c r="C164" s="9"/>
      <c r="D164" s="9"/>
      <c r="E164" s="17"/>
      <c r="F164" s="9"/>
      <c r="G164" s="10"/>
      <c r="H164" s="9"/>
      <c r="I164" s="9"/>
      <c r="J164" s="9"/>
      <c r="K164" s="9"/>
      <c r="L164" s="9"/>
      <c r="M164" s="9"/>
    </row>
    <row r="165" spans="1:13" x14ac:dyDescent="0.25">
      <c r="A165" s="9"/>
      <c r="B165" s="19"/>
      <c r="C165" s="9"/>
      <c r="D165" s="9"/>
      <c r="E165" s="17"/>
      <c r="F165" s="9"/>
      <c r="G165" s="10"/>
      <c r="H165" s="9"/>
      <c r="I165" s="9"/>
      <c r="J165" s="9"/>
      <c r="K165" s="9"/>
      <c r="L165" s="9"/>
      <c r="M165" s="9"/>
    </row>
    <row r="166" spans="1:13" x14ac:dyDescent="0.25">
      <c r="A166" s="9"/>
      <c r="B166" s="19"/>
      <c r="C166" s="9"/>
      <c r="D166" s="9"/>
      <c r="E166" s="17"/>
      <c r="F166" s="9"/>
      <c r="G166" s="10"/>
      <c r="H166" s="9"/>
      <c r="I166" s="9"/>
      <c r="J166" s="9"/>
      <c r="K166" s="9"/>
      <c r="L166" s="9"/>
      <c r="M166" s="9"/>
    </row>
    <row r="167" spans="1:13" x14ac:dyDescent="0.25">
      <c r="A167" s="9"/>
      <c r="B167" s="19"/>
      <c r="C167" s="9"/>
      <c r="D167" s="9"/>
      <c r="E167" s="17"/>
      <c r="F167" s="9"/>
      <c r="G167" s="10"/>
      <c r="H167" s="9"/>
      <c r="I167" s="9"/>
      <c r="J167" s="9"/>
      <c r="K167" s="9"/>
      <c r="L167" s="9"/>
      <c r="M167" s="9"/>
    </row>
    <row r="168" spans="1:13" x14ac:dyDescent="0.25">
      <c r="A168" s="9"/>
      <c r="B168" s="19"/>
      <c r="C168" s="9"/>
      <c r="D168" s="9"/>
      <c r="E168" s="17"/>
      <c r="F168" s="9"/>
      <c r="G168" s="10"/>
      <c r="H168" s="9"/>
      <c r="I168" s="9"/>
      <c r="J168" s="9"/>
      <c r="K168" s="9"/>
      <c r="L168" s="9"/>
      <c r="M168" s="9"/>
    </row>
    <row r="169" spans="1:13" x14ac:dyDescent="0.25">
      <c r="A169" s="9"/>
      <c r="B169" s="19"/>
      <c r="C169" s="9"/>
      <c r="D169" s="9"/>
      <c r="E169" s="17"/>
      <c r="F169" s="9"/>
      <c r="G169" s="10"/>
      <c r="H169" s="9"/>
      <c r="I169" s="9"/>
      <c r="J169" s="9"/>
      <c r="K169" s="9"/>
      <c r="L169" s="9"/>
      <c r="M169" s="9"/>
    </row>
    <row r="170" spans="1:13" x14ac:dyDescent="0.25">
      <c r="A170" s="9"/>
      <c r="B170" s="19"/>
      <c r="C170" s="9"/>
      <c r="D170" s="9"/>
      <c r="E170" s="17"/>
      <c r="F170" s="9"/>
      <c r="G170" s="10"/>
      <c r="H170" s="9"/>
      <c r="I170" s="9"/>
      <c r="J170" s="9"/>
      <c r="K170" s="9"/>
      <c r="L170" s="9"/>
      <c r="M170" s="9"/>
    </row>
    <row r="171" spans="1:13" x14ac:dyDescent="0.25">
      <c r="A171" s="9"/>
      <c r="B171" s="19"/>
      <c r="C171" s="9"/>
      <c r="D171" s="9"/>
      <c r="E171" s="17"/>
      <c r="F171" s="9"/>
      <c r="G171" s="10"/>
      <c r="H171" s="9"/>
      <c r="I171" s="9"/>
      <c r="J171" s="9"/>
      <c r="K171" s="9"/>
      <c r="L171" s="9"/>
      <c r="M171" s="9"/>
    </row>
    <row r="172" spans="1:13" x14ac:dyDescent="0.25">
      <c r="A172" s="9"/>
      <c r="B172" s="19"/>
      <c r="C172" s="9"/>
      <c r="D172" s="9"/>
      <c r="E172" s="17"/>
      <c r="F172" s="9"/>
      <c r="G172" s="10"/>
      <c r="H172" s="9"/>
      <c r="I172" s="9"/>
      <c r="J172" s="9"/>
      <c r="K172" s="9"/>
      <c r="L172" s="9"/>
      <c r="M172" s="9"/>
    </row>
    <row r="173" spans="1:13" x14ac:dyDescent="0.25">
      <c r="A173" s="9"/>
      <c r="B173" s="19"/>
      <c r="C173" s="9"/>
      <c r="D173" s="9"/>
      <c r="E173" s="17"/>
      <c r="F173" s="9"/>
      <c r="G173" s="10"/>
      <c r="H173" s="9"/>
      <c r="I173" s="9"/>
      <c r="J173" s="9"/>
      <c r="K173" s="9"/>
      <c r="L173" s="9"/>
      <c r="M173" s="9"/>
    </row>
    <row r="174" spans="1:13" x14ac:dyDescent="0.25">
      <c r="A174" s="9"/>
      <c r="B174" s="19"/>
      <c r="C174" s="9"/>
      <c r="D174" s="9"/>
      <c r="E174" s="17"/>
      <c r="F174" s="9"/>
      <c r="G174" s="10"/>
      <c r="H174" s="9"/>
      <c r="I174" s="9"/>
      <c r="J174" s="9"/>
      <c r="K174" s="9"/>
      <c r="L174" s="9"/>
      <c r="M174" s="9"/>
    </row>
    <row r="175" spans="1:13" x14ac:dyDescent="0.25">
      <c r="A175" s="9"/>
      <c r="B175" s="19"/>
      <c r="C175" s="9"/>
      <c r="D175" s="9"/>
      <c r="E175" s="17"/>
      <c r="F175" s="9"/>
      <c r="G175" s="10"/>
      <c r="H175" s="9"/>
      <c r="I175" s="9"/>
      <c r="J175" s="9"/>
      <c r="K175" s="9"/>
      <c r="L175" s="9"/>
      <c r="M175" s="9"/>
    </row>
    <row r="176" spans="1:13" x14ac:dyDescent="0.25">
      <c r="A176" s="9"/>
      <c r="B176" s="19"/>
      <c r="C176" s="9"/>
      <c r="D176" s="9"/>
      <c r="E176" s="17"/>
      <c r="F176" s="9"/>
      <c r="G176" s="10"/>
      <c r="H176" s="9"/>
      <c r="I176" s="9"/>
      <c r="J176" s="9"/>
      <c r="K176" s="9"/>
      <c r="L176" s="9"/>
      <c r="M176" s="9"/>
    </row>
    <row r="177" spans="1:13" x14ac:dyDescent="0.25">
      <c r="A177" s="9"/>
      <c r="B177" s="19"/>
      <c r="C177" s="9"/>
      <c r="D177" s="9"/>
      <c r="E177" s="17"/>
      <c r="F177" s="9"/>
      <c r="G177" s="10"/>
      <c r="H177" s="9"/>
      <c r="I177" s="9"/>
      <c r="J177" s="9"/>
      <c r="K177" s="9"/>
      <c r="L177" s="9"/>
      <c r="M177" s="9"/>
    </row>
    <row r="178" spans="1:13" x14ac:dyDescent="0.25">
      <c r="A178" s="9"/>
      <c r="B178" s="19"/>
      <c r="C178" s="9"/>
      <c r="D178" s="9"/>
      <c r="E178" s="17"/>
      <c r="F178" s="9"/>
      <c r="G178" s="10"/>
      <c r="H178" s="9"/>
      <c r="I178" s="9"/>
      <c r="J178" s="9"/>
      <c r="K178" s="9"/>
      <c r="L178" s="9"/>
      <c r="M178" s="9"/>
    </row>
    <row r="179" spans="1:13" x14ac:dyDescent="0.25">
      <c r="A179" s="9"/>
      <c r="B179" s="19"/>
      <c r="C179" s="9"/>
      <c r="D179" s="9"/>
      <c r="E179" s="17"/>
      <c r="F179" s="9"/>
      <c r="G179" s="10"/>
      <c r="H179" s="9"/>
      <c r="I179" s="9"/>
      <c r="J179" s="9"/>
      <c r="K179" s="9"/>
      <c r="L179" s="9"/>
      <c r="M179" s="9"/>
    </row>
    <row r="180" spans="1:13" x14ac:dyDescent="0.25">
      <c r="A180" s="9"/>
      <c r="B180" s="19"/>
      <c r="C180" s="9"/>
      <c r="D180" s="9"/>
      <c r="E180" s="17"/>
      <c r="F180" s="9"/>
      <c r="G180" s="10"/>
      <c r="H180" s="9"/>
      <c r="I180" s="9"/>
      <c r="J180" s="9"/>
      <c r="K180" s="9"/>
      <c r="L180" s="9"/>
      <c r="M180" s="9"/>
    </row>
    <row r="181" spans="1:13" x14ac:dyDescent="0.25">
      <c r="A181" s="9"/>
      <c r="B181" s="19"/>
      <c r="C181" s="9"/>
      <c r="D181" s="9"/>
      <c r="E181" s="17"/>
      <c r="F181" s="9"/>
      <c r="G181" s="10"/>
      <c r="H181" s="9"/>
      <c r="I181" s="9"/>
      <c r="J181" s="9"/>
      <c r="K181" s="9"/>
      <c r="L181" s="9"/>
      <c r="M181" s="9"/>
    </row>
    <row r="182" spans="1:13" x14ac:dyDescent="0.25">
      <c r="A182" s="9"/>
      <c r="B182" s="19"/>
      <c r="C182" s="9"/>
      <c r="D182" s="9"/>
      <c r="E182" s="17"/>
      <c r="F182" s="9"/>
      <c r="G182" s="10"/>
      <c r="H182" s="9"/>
      <c r="I182" s="9"/>
      <c r="J182" s="9"/>
      <c r="K182" s="9"/>
      <c r="L182" s="9"/>
      <c r="M182" s="9"/>
    </row>
    <row r="183" spans="1:13" x14ac:dyDescent="0.25">
      <c r="A183" s="9"/>
      <c r="B183" s="19"/>
      <c r="C183" s="9"/>
      <c r="D183" s="9"/>
      <c r="E183" s="17"/>
      <c r="F183" s="9"/>
      <c r="G183" s="10"/>
      <c r="H183" s="9"/>
      <c r="I183" s="9"/>
      <c r="J183" s="9"/>
      <c r="K183" s="9"/>
      <c r="L183" s="9"/>
      <c r="M183" s="9"/>
    </row>
    <row r="184" spans="1:13" x14ac:dyDescent="0.25">
      <c r="A184" s="9"/>
      <c r="B184" s="19"/>
      <c r="C184" s="9"/>
      <c r="D184" s="9"/>
      <c r="E184" s="17"/>
      <c r="F184" s="9"/>
      <c r="G184" s="10"/>
      <c r="H184" s="9"/>
      <c r="I184" s="9"/>
      <c r="J184" s="9"/>
      <c r="K184" s="9"/>
      <c r="L184" s="9"/>
      <c r="M184" s="9"/>
    </row>
    <row r="185" spans="1:13" x14ac:dyDescent="0.25">
      <c r="A185" s="9"/>
      <c r="B185" s="19"/>
      <c r="C185" s="9"/>
      <c r="D185" s="9"/>
      <c r="E185" s="17"/>
      <c r="F185" s="9"/>
      <c r="G185" s="10"/>
      <c r="H185" s="9"/>
      <c r="I185" s="9"/>
      <c r="J185" s="9"/>
      <c r="K185" s="9"/>
      <c r="L185" s="9"/>
      <c r="M185" s="9"/>
    </row>
    <row r="186" spans="1:13" x14ac:dyDescent="0.25">
      <c r="A186" s="9"/>
      <c r="B186" s="19"/>
      <c r="C186" s="9"/>
      <c r="D186" s="9"/>
      <c r="E186" s="17"/>
      <c r="F186" s="9"/>
      <c r="G186" s="10"/>
      <c r="H186" s="9"/>
      <c r="I186" s="9"/>
      <c r="J186" s="9"/>
      <c r="K186" s="9"/>
      <c r="L186" s="9"/>
      <c r="M186" s="9"/>
    </row>
    <row r="187" spans="1:13" x14ac:dyDescent="0.25">
      <c r="A187" s="9"/>
      <c r="B187" s="19"/>
      <c r="C187" s="9"/>
      <c r="D187" s="9"/>
      <c r="E187" s="17"/>
      <c r="F187" s="9"/>
      <c r="G187" s="10"/>
      <c r="H187" s="9"/>
      <c r="I187" s="9"/>
      <c r="J187" s="9"/>
      <c r="K187" s="9"/>
      <c r="L187" s="9"/>
      <c r="M187" s="9"/>
    </row>
    <row r="188" spans="1:13" x14ac:dyDescent="0.25">
      <c r="A188" s="9"/>
      <c r="B188" s="19"/>
      <c r="C188" s="9"/>
      <c r="D188" s="9"/>
      <c r="E188" s="17"/>
      <c r="F188" s="9"/>
      <c r="G188" s="10"/>
      <c r="H188" s="9"/>
      <c r="I188" s="9"/>
      <c r="J188" s="9"/>
      <c r="K188" s="9"/>
      <c r="L188" s="9"/>
      <c r="M188" s="9"/>
    </row>
    <row r="189" spans="1:13" x14ac:dyDescent="0.25">
      <c r="A189" s="9"/>
      <c r="B189" s="19"/>
      <c r="C189" s="9"/>
      <c r="D189" s="9"/>
      <c r="E189" s="17"/>
      <c r="F189" s="9"/>
      <c r="G189" s="10"/>
      <c r="H189" s="9"/>
      <c r="I189" s="9"/>
      <c r="J189" s="9"/>
      <c r="K189" s="9"/>
      <c r="L189" s="9"/>
      <c r="M189" s="9"/>
    </row>
    <row r="190" spans="1:13" x14ac:dyDescent="0.25">
      <c r="A190" s="9"/>
      <c r="B190" s="19"/>
      <c r="C190" s="9"/>
      <c r="D190" s="9"/>
      <c r="E190" s="17"/>
      <c r="F190" s="9"/>
      <c r="G190" s="10"/>
      <c r="H190" s="9"/>
      <c r="I190" s="9"/>
      <c r="J190" s="9"/>
      <c r="K190" s="9"/>
      <c r="L190" s="9"/>
      <c r="M190" s="9"/>
    </row>
    <row r="191" spans="1:13" x14ac:dyDescent="0.25">
      <c r="A191" s="9"/>
      <c r="B191" s="19"/>
      <c r="C191" s="9"/>
      <c r="D191" s="9"/>
      <c r="E191" s="17"/>
      <c r="F191" s="9"/>
      <c r="G191" s="10"/>
      <c r="H191" s="9"/>
      <c r="I191" s="9"/>
      <c r="J191" s="9"/>
      <c r="K191" s="9"/>
      <c r="L191" s="9"/>
      <c r="M191" s="9"/>
    </row>
    <row r="192" spans="1:13" x14ac:dyDescent="0.25">
      <c r="A192" s="9"/>
      <c r="B192" s="19"/>
      <c r="C192" s="9"/>
      <c r="D192" s="9"/>
      <c r="E192" s="17"/>
      <c r="F192" s="9"/>
      <c r="G192" s="10"/>
      <c r="H192" s="9"/>
      <c r="I192" s="9"/>
      <c r="J192" s="9"/>
      <c r="K192" s="9"/>
      <c r="L192" s="9"/>
      <c r="M192" s="9"/>
    </row>
    <row r="193" spans="1:13" x14ac:dyDescent="0.25">
      <c r="A193" s="9"/>
      <c r="B193" s="19"/>
      <c r="C193" s="9"/>
      <c r="D193" s="9"/>
      <c r="E193" s="17"/>
      <c r="F193" s="9"/>
      <c r="G193" s="10"/>
      <c r="H193" s="9"/>
      <c r="I193" s="9"/>
      <c r="J193" s="9"/>
      <c r="K193" s="9"/>
      <c r="L193" s="9"/>
      <c r="M193" s="9"/>
    </row>
    <row r="194" spans="1:13" x14ac:dyDescent="0.25">
      <c r="A194" s="9"/>
      <c r="B194" s="19"/>
      <c r="C194" s="9"/>
      <c r="D194" s="9"/>
      <c r="E194" s="17"/>
      <c r="F194" s="9"/>
      <c r="G194" s="10"/>
      <c r="H194" s="9"/>
      <c r="I194" s="9"/>
      <c r="J194" s="9"/>
      <c r="K194" s="9"/>
      <c r="L194" s="9"/>
      <c r="M194" s="9"/>
    </row>
    <row r="195" spans="1:13" x14ac:dyDescent="0.25">
      <c r="A195" s="9"/>
      <c r="B195" s="19"/>
      <c r="C195" s="9"/>
      <c r="D195" s="9"/>
      <c r="E195" s="17"/>
      <c r="F195" s="9"/>
      <c r="G195" s="10"/>
      <c r="H195" s="9"/>
      <c r="I195" s="9"/>
      <c r="J195" s="9"/>
      <c r="K195" s="9"/>
      <c r="L195" s="9"/>
      <c r="M195" s="9"/>
    </row>
    <row r="196" spans="1:13" x14ac:dyDescent="0.25">
      <c r="A196" s="9"/>
      <c r="B196" s="19"/>
      <c r="C196" s="9"/>
      <c r="D196" s="9"/>
      <c r="E196" s="17"/>
      <c r="F196" s="9"/>
      <c r="G196" s="10"/>
      <c r="H196" s="9"/>
      <c r="I196" s="9"/>
      <c r="J196" s="9"/>
      <c r="K196" s="9"/>
      <c r="L196" s="9"/>
      <c r="M196" s="9"/>
    </row>
    <row r="197" spans="1:13" x14ac:dyDescent="0.25">
      <c r="A197" s="9"/>
      <c r="B197" s="19"/>
      <c r="C197" s="9"/>
      <c r="D197" s="9"/>
      <c r="E197" s="17"/>
      <c r="F197" s="9"/>
      <c r="G197" s="10"/>
      <c r="H197" s="9"/>
      <c r="I197" s="9"/>
      <c r="J197" s="9"/>
      <c r="K197" s="9"/>
      <c r="L197" s="9"/>
      <c r="M197" s="9"/>
    </row>
    <row r="198" spans="1:13" x14ac:dyDescent="0.25">
      <c r="A198" s="9"/>
      <c r="B198" s="19"/>
      <c r="C198" s="9"/>
      <c r="D198" s="9"/>
      <c r="E198" s="17"/>
      <c r="F198" s="9"/>
      <c r="G198" s="10"/>
      <c r="H198" s="9"/>
      <c r="I198" s="9"/>
      <c r="J198" s="9"/>
      <c r="K198" s="9"/>
      <c r="L198" s="9"/>
      <c r="M198" s="9"/>
    </row>
    <row r="199" spans="1:13" x14ac:dyDescent="0.25">
      <c r="A199" s="9"/>
      <c r="B199" s="19"/>
      <c r="C199" s="9"/>
      <c r="D199" s="9"/>
      <c r="E199" s="17"/>
      <c r="F199" s="9"/>
      <c r="G199" s="10"/>
      <c r="H199" s="9"/>
      <c r="I199" s="9"/>
      <c r="J199" s="9"/>
      <c r="K199" s="9"/>
      <c r="L199" s="9"/>
      <c r="M199" s="9"/>
    </row>
    <row r="200" spans="1:13" x14ac:dyDescent="0.25">
      <c r="A200" s="9"/>
      <c r="B200" s="19"/>
      <c r="C200" s="9"/>
      <c r="D200" s="9"/>
      <c r="E200" s="17"/>
      <c r="F200" s="9"/>
      <c r="G200" s="10"/>
      <c r="H200" s="9"/>
      <c r="I200" s="9"/>
      <c r="J200" s="9"/>
      <c r="K200" s="9"/>
      <c r="L200" s="9"/>
      <c r="M200" s="9"/>
    </row>
    <row r="201" spans="1:13" x14ac:dyDescent="0.25">
      <c r="A201" s="9"/>
      <c r="B201" s="19"/>
      <c r="C201" s="9"/>
      <c r="D201" s="9"/>
      <c r="E201" s="17"/>
      <c r="F201" s="9"/>
      <c r="G201" s="10"/>
      <c r="H201" s="9"/>
      <c r="I201" s="9"/>
      <c r="J201" s="9"/>
      <c r="K201" s="9"/>
      <c r="L201" s="9"/>
      <c r="M201" s="9"/>
    </row>
  </sheetData>
  <autoFilter ref="A1:G201">
    <filterColumn colId="5" showButton="0"/>
  </autoFilter>
  <mergeCells count="11">
    <mergeCell ref="G6:G7"/>
    <mergeCell ref="B6:B7"/>
    <mergeCell ref="F1:G1"/>
    <mergeCell ref="E2:G2"/>
    <mergeCell ref="A3:H3"/>
    <mergeCell ref="A4:H4"/>
    <mergeCell ref="A6:A7"/>
    <mergeCell ref="C6:C7"/>
    <mergeCell ref="D6:D7"/>
    <mergeCell ref="E6:E7"/>
    <mergeCell ref="F6:F7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70 A70">
      <formula1>200</formula1>
    </dataValidation>
  </dataValidations>
  <pageMargins left="3.937007874015748E-2" right="3.937007874015748E-2" top="0.35433070866141736" bottom="0.35433070866141736" header="0.31496062992125984" footer="0.31496062992125984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85"/>
  <sheetViews>
    <sheetView topLeftCell="A2" workbookViewId="0">
      <selection activeCell="A4" sqref="A4:C4"/>
    </sheetView>
  </sheetViews>
  <sheetFormatPr defaultRowHeight="12.75" x14ac:dyDescent="0.2"/>
  <cols>
    <col min="1" max="1" width="11.85546875" style="9" customWidth="1"/>
    <col min="2" max="2" width="68.42578125" style="7" customWidth="1"/>
    <col min="3" max="3" width="16.42578125" customWidth="1"/>
  </cols>
  <sheetData>
    <row r="1" spans="1:7" ht="15.75" x14ac:dyDescent="0.25">
      <c r="A1" s="35"/>
      <c r="B1" s="36"/>
      <c r="C1" s="37" t="s">
        <v>155</v>
      </c>
    </row>
    <row r="2" spans="1:7" ht="15" customHeight="1" x14ac:dyDescent="0.25">
      <c r="A2" s="35"/>
      <c r="B2" s="36"/>
      <c r="C2" s="37" t="s">
        <v>229</v>
      </c>
    </row>
    <row r="3" spans="1:7" ht="49.5" customHeight="1" x14ac:dyDescent="0.25">
      <c r="A3" s="35"/>
      <c r="B3" s="36"/>
      <c r="C3" s="150" t="s">
        <v>230</v>
      </c>
    </row>
    <row r="4" spans="1:7" ht="33" customHeight="1" x14ac:dyDescent="0.2">
      <c r="A4" s="201" t="s">
        <v>213</v>
      </c>
      <c r="B4" s="201"/>
      <c r="C4" s="201"/>
    </row>
    <row r="5" spans="1:7" s="22" customFormat="1" ht="23.25" customHeight="1" x14ac:dyDescent="0.2">
      <c r="A5" s="175" t="s">
        <v>136</v>
      </c>
      <c r="B5" s="166" t="s">
        <v>135</v>
      </c>
      <c r="C5" s="100" t="s">
        <v>134</v>
      </c>
    </row>
    <row r="6" spans="1:7" s="22" customFormat="1" x14ac:dyDescent="0.2">
      <c r="A6" s="29" t="s">
        <v>86</v>
      </c>
      <c r="B6" s="34" t="s">
        <v>133</v>
      </c>
      <c r="C6" s="59">
        <f>C7+C17+C21+C23+C27+C30+C32+C35+C37</f>
        <v>6676.49</v>
      </c>
    </row>
    <row r="7" spans="1:7" s="22" customFormat="1" ht="25.5" x14ac:dyDescent="0.2">
      <c r="A7" s="29" t="s">
        <v>87</v>
      </c>
      <c r="B7" s="63" t="s">
        <v>197</v>
      </c>
      <c r="C7" s="59">
        <f>C8+C9+C12+C14+C15+C16+C10+C11</f>
        <v>3851.4599999999996</v>
      </c>
    </row>
    <row r="8" spans="1:7" s="22" customFormat="1" ht="25.5" x14ac:dyDescent="0.2">
      <c r="A8" s="31" t="s">
        <v>98</v>
      </c>
      <c r="B8" s="28" t="s">
        <v>63</v>
      </c>
      <c r="C8" s="60">
        <v>129.80000000000001</v>
      </c>
    </row>
    <row r="9" spans="1:7" s="22" customFormat="1" x14ac:dyDescent="0.2">
      <c r="A9" s="31" t="s">
        <v>89</v>
      </c>
      <c r="B9" s="28" t="s">
        <v>74</v>
      </c>
      <c r="C9" s="60">
        <v>750.5</v>
      </c>
    </row>
    <row r="10" spans="1:7" s="22" customFormat="1" x14ac:dyDescent="0.2">
      <c r="A10" s="145" t="s">
        <v>223</v>
      </c>
      <c r="B10" s="28" t="s">
        <v>226</v>
      </c>
      <c r="C10" s="60">
        <v>5.5</v>
      </c>
    </row>
    <row r="11" spans="1:7" s="22" customFormat="1" x14ac:dyDescent="0.2">
      <c r="A11" s="145" t="s">
        <v>224</v>
      </c>
      <c r="B11" s="144" t="s">
        <v>226</v>
      </c>
      <c r="C11" s="60">
        <v>0.1</v>
      </c>
    </row>
    <row r="12" spans="1:7" s="22" customFormat="1" ht="25.5" x14ac:dyDescent="0.2">
      <c r="A12" s="31" t="s">
        <v>90</v>
      </c>
      <c r="B12" s="28" t="s">
        <v>132</v>
      </c>
      <c r="C12" s="60">
        <v>1832.51</v>
      </c>
      <c r="G12" s="105"/>
    </row>
    <row r="13" spans="1:7" s="22" customFormat="1" ht="26.25" hidden="1" customHeight="1" x14ac:dyDescent="0.2">
      <c r="A13" s="31" t="s">
        <v>147</v>
      </c>
      <c r="B13" s="33" t="s">
        <v>154</v>
      </c>
      <c r="C13" s="60"/>
    </row>
    <row r="14" spans="1:7" s="22" customFormat="1" ht="25.5" x14ac:dyDescent="0.2">
      <c r="A14" s="145" t="s">
        <v>150</v>
      </c>
      <c r="B14" s="33" t="s">
        <v>131</v>
      </c>
      <c r="C14" s="60">
        <v>4</v>
      </c>
    </row>
    <row r="15" spans="1:7" s="22" customFormat="1" x14ac:dyDescent="0.2">
      <c r="A15" s="31" t="s">
        <v>94</v>
      </c>
      <c r="B15" s="28" t="s">
        <v>70</v>
      </c>
      <c r="C15" s="60">
        <v>1</v>
      </c>
    </row>
    <row r="16" spans="1:7" s="22" customFormat="1" ht="25.5" x14ac:dyDescent="0.2">
      <c r="A16" s="31" t="s">
        <v>95</v>
      </c>
      <c r="B16" s="32" t="s">
        <v>130</v>
      </c>
      <c r="C16" s="60">
        <v>1128.05</v>
      </c>
    </row>
    <row r="17" spans="1:3" s="22" customFormat="1" ht="28.5" customHeight="1" x14ac:dyDescent="0.2">
      <c r="A17" s="29" t="s">
        <v>96</v>
      </c>
      <c r="B17" s="63" t="s">
        <v>203</v>
      </c>
      <c r="C17" s="59">
        <f>C18+C19+C20</f>
        <v>194.64999999999998</v>
      </c>
    </row>
    <row r="18" spans="1:3" s="22" customFormat="1" hidden="1" x14ac:dyDescent="0.2">
      <c r="A18" s="31" t="s">
        <v>179</v>
      </c>
      <c r="B18" s="28" t="s">
        <v>129</v>
      </c>
      <c r="C18" s="60">
        <v>0</v>
      </c>
    </row>
    <row r="19" spans="1:3" s="22" customFormat="1" ht="14.25" customHeight="1" x14ac:dyDescent="0.2">
      <c r="A19" s="145" t="s">
        <v>216</v>
      </c>
      <c r="B19" s="167" t="s">
        <v>220</v>
      </c>
      <c r="C19" s="60">
        <v>192.7</v>
      </c>
    </row>
    <row r="20" spans="1:3" s="22" customFormat="1" ht="14.25" customHeight="1" x14ac:dyDescent="0.2">
      <c r="A20" s="145" t="s">
        <v>219</v>
      </c>
      <c r="B20" s="167" t="s">
        <v>220</v>
      </c>
      <c r="C20" s="60">
        <v>1.95</v>
      </c>
    </row>
    <row r="21" spans="1:3" s="22" customFormat="1" ht="25.5" hidden="1" x14ac:dyDescent="0.2">
      <c r="A21" s="29" t="s">
        <v>128</v>
      </c>
      <c r="B21" s="63" t="s">
        <v>127</v>
      </c>
      <c r="C21" s="59">
        <f>C22</f>
        <v>0</v>
      </c>
    </row>
    <row r="22" spans="1:3" s="22" customFormat="1" hidden="1" x14ac:dyDescent="0.2">
      <c r="A22" s="31" t="s">
        <v>100</v>
      </c>
      <c r="B22" s="30" t="s">
        <v>99</v>
      </c>
      <c r="C22" s="60">
        <v>0</v>
      </c>
    </row>
    <row r="23" spans="1:3" s="22" customFormat="1" ht="25.5" x14ac:dyDescent="0.2">
      <c r="A23" s="29" t="s">
        <v>101</v>
      </c>
      <c r="B23" s="63" t="s">
        <v>199</v>
      </c>
      <c r="C23" s="59">
        <f>C24</f>
        <v>332.05</v>
      </c>
    </row>
    <row r="24" spans="1:3" s="22" customFormat="1" ht="18.75" customHeight="1" x14ac:dyDescent="0.2">
      <c r="A24" s="173" t="s">
        <v>178</v>
      </c>
      <c r="B24" s="174" t="s">
        <v>126</v>
      </c>
      <c r="C24" s="61">
        <v>332.05</v>
      </c>
    </row>
    <row r="25" spans="1:3" s="22" customFormat="1" ht="23.25" hidden="1" customHeight="1" x14ac:dyDescent="0.2">
      <c r="A25" s="26" t="s">
        <v>173</v>
      </c>
      <c r="B25" s="30" t="s">
        <v>126</v>
      </c>
      <c r="C25" s="61"/>
    </row>
    <row r="26" spans="1:3" s="22" customFormat="1" hidden="1" x14ac:dyDescent="0.2">
      <c r="A26" s="26" t="s">
        <v>186</v>
      </c>
      <c r="B26" s="30"/>
      <c r="C26" s="61"/>
    </row>
    <row r="27" spans="1:3" s="22" customFormat="1" ht="25.5" x14ac:dyDescent="0.2">
      <c r="A27" s="29" t="s">
        <v>106</v>
      </c>
      <c r="B27" s="63" t="s">
        <v>204</v>
      </c>
      <c r="C27" s="59">
        <f>C28+C29</f>
        <v>167.97</v>
      </c>
    </row>
    <row r="28" spans="1:3" s="22" customFormat="1" x14ac:dyDescent="0.2">
      <c r="A28" s="26" t="s">
        <v>181</v>
      </c>
      <c r="B28" s="25" t="s">
        <v>125</v>
      </c>
      <c r="C28" s="61">
        <v>120</v>
      </c>
    </row>
    <row r="29" spans="1:3" s="22" customFormat="1" ht="11.25" customHeight="1" x14ac:dyDescent="0.2">
      <c r="A29" s="26" t="s">
        <v>182</v>
      </c>
      <c r="B29" s="25" t="s">
        <v>124</v>
      </c>
      <c r="C29" s="61">
        <v>47.97</v>
      </c>
    </row>
    <row r="30" spans="1:3" s="22" customFormat="1" hidden="1" x14ac:dyDescent="0.2">
      <c r="A30" s="29" t="s">
        <v>123</v>
      </c>
      <c r="B30" s="63" t="s">
        <v>122</v>
      </c>
      <c r="C30" s="59">
        <f>C31</f>
        <v>0</v>
      </c>
    </row>
    <row r="31" spans="1:3" s="22" customFormat="1" hidden="1" x14ac:dyDescent="0.2">
      <c r="A31" s="26" t="s">
        <v>184</v>
      </c>
      <c r="B31" s="25" t="s">
        <v>121</v>
      </c>
      <c r="C31" s="61">
        <v>0</v>
      </c>
    </row>
    <row r="32" spans="1:3" s="22" customFormat="1" ht="25.5" x14ac:dyDescent="0.2">
      <c r="A32" s="29" t="s">
        <v>108</v>
      </c>
      <c r="B32" s="63" t="s">
        <v>205</v>
      </c>
      <c r="C32" s="59">
        <f>C33+C34</f>
        <v>1622.77</v>
      </c>
    </row>
    <row r="33" spans="1:3" s="22" customFormat="1" x14ac:dyDescent="0.2">
      <c r="A33" s="26" t="s">
        <v>183</v>
      </c>
      <c r="B33" s="28" t="s">
        <v>120</v>
      </c>
      <c r="C33" s="61">
        <v>946.07</v>
      </c>
    </row>
    <row r="34" spans="1:3" s="22" customFormat="1" x14ac:dyDescent="0.2">
      <c r="A34" s="26" t="s">
        <v>144</v>
      </c>
      <c r="B34" s="28" t="s">
        <v>120</v>
      </c>
      <c r="C34" s="61">
        <v>676.7</v>
      </c>
    </row>
    <row r="35" spans="1:3" s="22" customFormat="1" ht="25.5" x14ac:dyDescent="0.2">
      <c r="A35" s="172" t="s">
        <v>114</v>
      </c>
      <c r="B35" s="171" t="s">
        <v>201</v>
      </c>
      <c r="C35" s="59">
        <f>C36</f>
        <v>0.3</v>
      </c>
    </row>
    <row r="36" spans="1:3" s="22" customFormat="1" ht="25.5" x14ac:dyDescent="0.2">
      <c r="A36" s="173" t="s">
        <v>180</v>
      </c>
      <c r="B36" s="38" t="s">
        <v>137</v>
      </c>
      <c r="C36" s="61">
        <v>0.3</v>
      </c>
    </row>
    <row r="37" spans="1:3" s="22" customFormat="1" ht="18" customHeight="1" x14ac:dyDescent="0.25">
      <c r="A37" s="26" t="s">
        <v>92</v>
      </c>
      <c r="B37" s="27" t="s">
        <v>91</v>
      </c>
      <c r="C37" s="62">
        <f>C38+C39+C40+C41+C42+C44+C45+C43</f>
        <v>507.29</v>
      </c>
    </row>
    <row r="38" spans="1:3" s="22" customFormat="1" ht="0.75" hidden="1" customHeight="1" x14ac:dyDescent="0.2">
      <c r="A38" s="26" t="s">
        <v>148</v>
      </c>
      <c r="B38" s="25" t="s">
        <v>161</v>
      </c>
      <c r="C38" s="61"/>
    </row>
    <row r="39" spans="1:3" s="22" customFormat="1" ht="25.5" hidden="1" x14ac:dyDescent="0.2">
      <c r="A39" s="26" t="s">
        <v>149</v>
      </c>
      <c r="B39" s="25" t="s">
        <v>160</v>
      </c>
      <c r="C39" s="61"/>
    </row>
    <row r="40" spans="1:3" s="22" customFormat="1" ht="24.75" customHeight="1" x14ac:dyDescent="0.2">
      <c r="A40" s="173" t="s">
        <v>111</v>
      </c>
      <c r="B40" s="25" t="s">
        <v>165</v>
      </c>
      <c r="C40" s="61">
        <v>4.3</v>
      </c>
    </row>
    <row r="41" spans="1:3" s="22" customFormat="1" ht="25.5" hidden="1" x14ac:dyDescent="0.2">
      <c r="A41" s="26" t="s">
        <v>153</v>
      </c>
      <c r="B41" s="25" t="s">
        <v>167</v>
      </c>
      <c r="C41" s="61">
        <v>0</v>
      </c>
    </row>
    <row r="42" spans="1:3" s="22" customFormat="1" ht="11.25" customHeight="1" x14ac:dyDescent="0.2">
      <c r="A42" s="26" t="s">
        <v>119</v>
      </c>
      <c r="B42" s="25" t="s">
        <v>166</v>
      </c>
      <c r="C42" s="61">
        <v>213.61</v>
      </c>
    </row>
    <row r="43" spans="1:3" s="22" customFormat="1" ht="26.25" customHeight="1" x14ac:dyDescent="0.2">
      <c r="A43" s="26" t="s">
        <v>175</v>
      </c>
      <c r="B43" s="25" t="s">
        <v>176</v>
      </c>
      <c r="C43" s="61">
        <v>21.7</v>
      </c>
    </row>
    <row r="44" spans="1:3" s="22" customFormat="1" x14ac:dyDescent="0.2">
      <c r="A44" s="26" t="s">
        <v>105</v>
      </c>
      <c r="B44" s="25" t="s">
        <v>38</v>
      </c>
      <c r="C44" s="61">
        <v>267.68</v>
      </c>
    </row>
    <row r="45" spans="1:3" s="22" customFormat="1" x14ac:dyDescent="0.2">
      <c r="A45" s="24"/>
      <c r="B45" s="23"/>
    </row>
    <row r="46" spans="1:3" s="22" customFormat="1" x14ac:dyDescent="0.2">
      <c r="A46" s="24"/>
      <c r="B46" s="23"/>
    </row>
    <row r="47" spans="1:3" s="22" customFormat="1" x14ac:dyDescent="0.2">
      <c r="A47" s="24"/>
      <c r="B47" s="23"/>
    </row>
    <row r="48" spans="1:3" s="22" customFormat="1" x14ac:dyDescent="0.2">
      <c r="A48" s="24"/>
      <c r="B48" s="23"/>
    </row>
    <row r="49" spans="1:3" s="22" customFormat="1" x14ac:dyDescent="0.2">
      <c r="A49" s="24"/>
      <c r="B49" s="23"/>
    </row>
    <row r="50" spans="1:3" s="22" customFormat="1" x14ac:dyDescent="0.2">
      <c r="A50" s="24"/>
      <c r="B50" s="23"/>
    </row>
    <row r="51" spans="1:3" s="22" customFormat="1" x14ac:dyDescent="0.2">
      <c r="A51" s="24"/>
      <c r="B51" s="23"/>
    </row>
    <row r="52" spans="1:3" s="22" customFormat="1" x14ac:dyDescent="0.2">
      <c r="A52" s="24"/>
      <c r="B52" s="23"/>
    </row>
    <row r="53" spans="1:3" s="22" customFormat="1" x14ac:dyDescent="0.2">
      <c r="A53" s="24"/>
      <c r="B53" s="23"/>
    </row>
    <row r="54" spans="1:3" s="22" customFormat="1" x14ac:dyDescent="0.2">
      <c r="A54" s="24"/>
      <c r="B54" s="23"/>
    </row>
    <row r="55" spans="1:3" s="22" customFormat="1" x14ac:dyDescent="0.2">
      <c r="A55" s="24"/>
      <c r="B55" s="23"/>
    </row>
    <row r="56" spans="1:3" x14ac:dyDescent="0.2">
      <c r="A56" s="24"/>
      <c r="B56" s="23"/>
      <c r="C56" s="22"/>
    </row>
    <row r="57" spans="1:3" x14ac:dyDescent="0.2">
      <c r="A57" s="24"/>
      <c r="B57" s="23"/>
      <c r="C57" s="22"/>
    </row>
    <row r="58" spans="1:3" x14ac:dyDescent="0.2">
      <c r="A58" s="24"/>
      <c r="B58" s="23"/>
      <c r="C58" s="22"/>
    </row>
    <row r="59" spans="1:3" x14ac:dyDescent="0.2">
      <c r="A59" s="24"/>
      <c r="B59" s="23"/>
      <c r="C59" s="22"/>
    </row>
    <row r="60" spans="1:3" x14ac:dyDescent="0.2">
      <c r="A60" s="24"/>
      <c r="B60" s="23"/>
      <c r="C60" s="22"/>
    </row>
    <row r="61" spans="1:3" x14ac:dyDescent="0.2">
      <c r="A61" s="24"/>
      <c r="B61" s="23"/>
      <c r="C61" s="22"/>
    </row>
    <row r="62" spans="1:3" x14ac:dyDescent="0.2">
      <c r="A62" s="24"/>
      <c r="B62" s="23"/>
      <c r="C62" s="22"/>
    </row>
    <row r="63" spans="1:3" x14ac:dyDescent="0.2">
      <c r="A63" s="24"/>
      <c r="B63" s="23"/>
      <c r="C63" s="22"/>
    </row>
    <row r="64" spans="1:3" x14ac:dyDescent="0.2">
      <c r="A64" s="24"/>
      <c r="B64" s="23"/>
      <c r="C64" s="22"/>
    </row>
    <row r="65" spans="1:3" x14ac:dyDescent="0.2">
      <c r="A65" s="24"/>
      <c r="B65" s="23"/>
      <c r="C65" s="22"/>
    </row>
    <row r="66" spans="1:3" x14ac:dyDescent="0.2">
      <c r="A66" s="24"/>
      <c r="B66" s="23"/>
      <c r="C66" s="22"/>
    </row>
    <row r="67" spans="1:3" x14ac:dyDescent="0.2">
      <c r="A67" s="24"/>
      <c r="B67" s="23"/>
      <c r="C67" s="22"/>
    </row>
    <row r="68" spans="1:3" x14ac:dyDescent="0.2">
      <c r="A68" s="24"/>
      <c r="B68" s="23"/>
      <c r="C68" s="22"/>
    </row>
    <row r="69" spans="1:3" x14ac:dyDescent="0.2">
      <c r="A69" s="24"/>
      <c r="B69" s="23"/>
      <c r="C69" s="22"/>
    </row>
    <row r="70" spans="1:3" x14ac:dyDescent="0.2">
      <c r="A70" s="24"/>
      <c r="B70" s="23"/>
      <c r="C70" s="22"/>
    </row>
    <row r="71" spans="1:3" x14ac:dyDescent="0.2">
      <c r="A71" s="24"/>
      <c r="B71" s="23"/>
      <c r="C71" s="22"/>
    </row>
    <row r="72" spans="1:3" x14ac:dyDescent="0.2">
      <c r="A72" s="24"/>
      <c r="B72" s="23"/>
      <c r="C72" s="22"/>
    </row>
    <row r="73" spans="1:3" x14ac:dyDescent="0.2">
      <c r="A73" s="24"/>
      <c r="B73" s="23"/>
      <c r="C73" s="22"/>
    </row>
    <row r="74" spans="1:3" x14ac:dyDescent="0.2">
      <c r="A74" s="24"/>
      <c r="B74" s="23"/>
      <c r="C74" s="22"/>
    </row>
    <row r="75" spans="1:3" x14ac:dyDescent="0.2">
      <c r="A75" s="24"/>
      <c r="B75" s="23"/>
      <c r="C75" s="22"/>
    </row>
    <row r="76" spans="1:3" x14ac:dyDescent="0.2">
      <c r="A76" s="24"/>
      <c r="B76" s="23"/>
      <c r="C76" s="22"/>
    </row>
    <row r="77" spans="1:3" x14ac:dyDescent="0.2">
      <c r="A77" s="24"/>
      <c r="B77" s="23"/>
      <c r="C77" s="22"/>
    </row>
    <row r="78" spans="1:3" x14ac:dyDescent="0.2">
      <c r="A78" s="24"/>
      <c r="B78" s="23"/>
      <c r="C78" s="22"/>
    </row>
    <row r="79" spans="1:3" x14ac:dyDescent="0.2">
      <c r="A79" s="24"/>
      <c r="B79" s="23"/>
      <c r="C79" s="22"/>
    </row>
    <row r="80" spans="1:3" x14ac:dyDescent="0.2">
      <c r="A80" s="24"/>
      <c r="B80" s="23"/>
      <c r="C80" s="22"/>
    </row>
    <row r="81" spans="1:3" x14ac:dyDescent="0.2">
      <c r="A81" s="24"/>
      <c r="B81" s="23"/>
      <c r="C81" s="22"/>
    </row>
    <row r="82" spans="1:3" x14ac:dyDescent="0.2">
      <c r="A82" s="24"/>
      <c r="B82" s="23"/>
      <c r="C82" s="22"/>
    </row>
    <row r="83" spans="1:3" x14ac:dyDescent="0.2">
      <c r="A83" s="24"/>
      <c r="B83" s="23"/>
      <c r="C83" s="22"/>
    </row>
    <row r="84" spans="1:3" x14ac:dyDescent="0.2">
      <c r="A84" s="24"/>
      <c r="B84" s="23"/>
      <c r="C84" s="22"/>
    </row>
    <row r="85" spans="1:3" x14ac:dyDescent="0.2">
      <c r="A85" s="24"/>
      <c r="B85" s="23"/>
      <c r="C85" s="22"/>
    </row>
  </sheetData>
  <autoFilter ref="B1:B85"/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36">
      <formula1>50</formula1>
    </dataValidation>
  </dataValidations>
  <pageMargins left="0.19685039370078741" right="0" top="0.19685039370078741" bottom="0" header="0.51181102362204722" footer="0.51181102362204722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24"/>
  <sheetViews>
    <sheetView workbookViewId="0">
      <selection activeCell="B3" sqref="B3:C3"/>
    </sheetView>
  </sheetViews>
  <sheetFormatPr defaultRowHeight="12.75" x14ac:dyDescent="0.2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3"/>
      <c r="B1" s="202" t="s">
        <v>156</v>
      </c>
      <c r="C1" s="202"/>
    </row>
    <row r="2" spans="1:3" ht="15" customHeight="1" x14ac:dyDescent="0.25">
      <c r="A2" s="3"/>
      <c r="B2" s="203" t="s">
        <v>231</v>
      </c>
      <c r="C2" s="203"/>
    </row>
    <row r="3" spans="1:3" ht="17.25" customHeight="1" x14ac:dyDescent="0.25">
      <c r="A3" s="3"/>
      <c r="B3" s="206" t="s">
        <v>232</v>
      </c>
      <c r="C3" s="206"/>
    </row>
    <row r="4" spans="1:3" ht="15.75" x14ac:dyDescent="0.2">
      <c r="A4" s="204"/>
      <c r="B4" s="204"/>
      <c r="C4" s="204"/>
    </row>
    <row r="5" spans="1:3" ht="15.75" x14ac:dyDescent="0.2">
      <c r="A5" s="3"/>
      <c r="B5" s="2"/>
      <c r="C5" s="3"/>
    </row>
    <row r="6" spans="1:3" ht="30.75" customHeight="1" x14ac:dyDescent="0.25">
      <c r="A6" s="205" t="s">
        <v>212</v>
      </c>
      <c r="B6" s="205"/>
      <c r="C6" s="205"/>
    </row>
    <row r="7" spans="1:3" x14ac:dyDescent="0.2">
      <c r="A7" s="3"/>
      <c r="B7" s="3"/>
      <c r="C7" s="3"/>
    </row>
    <row r="8" spans="1:3" ht="30" x14ac:dyDescent="0.25">
      <c r="A8" s="4" t="s">
        <v>15</v>
      </c>
      <c r="B8" s="4" t="s">
        <v>16</v>
      </c>
      <c r="C8" s="5" t="s">
        <v>17</v>
      </c>
    </row>
    <row r="9" spans="1:3" ht="32.25" customHeight="1" x14ac:dyDescent="0.25">
      <c r="A9" s="46" t="s">
        <v>18</v>
      </c>
      <c r="B9" s="181" t="s">
        <v>140</v>
      </c>
      <c r="C9" s="47">
        <f>C10</f>
        <v>-739.09000000000015</v>
      </c>
    </row>
    <row r="10" spans="1:3" ht="31.5" customHeight="1" x14ac:dyDescent="0.25">
      <c r="A10" s="6" t="s">
        <v>146</v>
      </c>
      <c r="B10" s="182" t="s">
        <v>19</v>
      </c>
      <c r="C10" s="41">
        <f>C14-C18</f>
        <v>-739.09000000000015</v>
      </c>
    </row>
    <row r="11" spans="1:3" ht="22.5" customHeight="1" x14ac:dyDescent="0.25">
      <c r="A11" s="6" t="s">
        <v>20</v>
      </c>
      <c r="B11" s="21" t="s">
        <v>21</v>
      </c>
      <c r="C11" s="41">
        <f>C12</f>
        <v>5937.4</v>
      </c>
    </row>
    <row r="12" spans="1:3" ht="19.5" customHeight="1" x14ac:dyDescent="0.25">
      <c r="A12" s="6" t="s">
        <v>22</v>
      </c>
      <c r="B12" s="21" t="s">
        <v>139</v>
      </c>
      <c r="C12" s="41">
        <f>C13</f>
        <v>5937.4</v>
      </c>
    </row>
    <row r="13" spans="1:3" ht="30.75" customHeight="1" x14ac:dyDescent="0.25">
      <c r="A13" s="6" t="s">
        <v>23</v>
      </c>
      <c r="B13" s="21" t="s">
        <v>24</v>
      </c>
      <c r="C13" s="41">
        <f>C14</f>
        <v>5937.4</v>
      </c>
    </row>
    <row r="14" spans="1:3" ht="35.25" customHeight="1" x14ac:dyDescent="0.2">
      <c r="A14" s="42" t="s">
        <v>141</v>
      </c>
      <c r="B14" s="67" t="s">
        <v>25</v>
      </c>
      <c r="C14" s="104">
        <v>5937.4</v>
      </c>
    </row>
    <row r="15" spans="1:3" ht="17.25" customHeight="1" x14ac:dyDescent="0.25">
      <c r="A15" s="6" t="s">
        <v>26</v>
      </c>
      <c r="B15" s="21" t="s">
        <v>138</v>
      </c>
      <c r="C15" s="41">
        <f>C16</f>
        <v>6676.49</v>
      </c>
    </row>
    <row r="16" spans="1:3" ht="21.75" customHeight="1" x14ac:dyDescent="0.25">
      <c r="A16" s="6" t="s">
        <v>27</v>
      </c>
      <c r="B16" s="21" t="s">
        <v>28</v>
      </c>
      <c r="C16" s="41">
        <f>C17</f>
        <v>6676.49</v>
      </c>
    </row>
    <row r="17" spans="1:3" ht="34.5" customHeight="1" x14ac:dyDescent="0.2">
      <c r="A17" s="6" t="s">
        <v>29</v>
      </c>
      <c r="B17" s="156" t="s">
        <v>30</v>
      </c>
      <c r="C17" s="157">
        <f>C18</f>
        <v>6676.49</v>
      </c>
    </row>
    <row r="18" spans="1:3" ht="30" customHeight="1" x14ac:dyDescent="0.25">
      <c r="A18" s="43" t="s">
        <v>142</v>
      </c>
      <c r="B18" s="44" t="s">
        <v>31</v>
      </c>
      <c r="C18" s="45">
        <v>6676.49</v>
      </c>
    </row>
    <row r="24" spans="1:3" x14ac:dyDescent="0.2">
      <c r="B24" s="106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E12"/>
  <sheetViews>
    <sheetView tabSelected="1" workbookViewId="0">
      <selection activeCell="J4" sqref="J4"/>
    </sheetView>
  </sheetViews>
  <sheetFormatPr defaultRowHeight="12.75" x14ac:dyDescent="0.2"/>
  <cols>
    <col min="1" max="1" width="0.140625" customWidth="1"/>
    <col min="2" max="2" width="12.28515625" customWidth="1"/>
    <col min="3" max="3" width="9.140625" customWidth="1"/>
    <col min="4" max="4" width="53.28515625" customWidth="1"/>
    <col min="5" max="5" width="24.140625" customWidth="1"/>
    <col min="8" max="8" width="9" customWidth="1"/>
    <col min="257" max="257" width="0.140625" customWidth="1"/>
    <col min="258" max="258" width="12.28515625" customWidth="1"/>
    <col min="260" max="260" width="16.7109375" customWidth="1"/>
    <col min="261" max="261" width="50.85546875" customWidth="1"/>
    <col min="264" max="264" width="9" customWidth="1"/>
    <col min="513" max="513" width="0.140625" customWidth="1"/>
    <col min="514" max="514" width="12.28515625" customWidth="1"/>
    <col min="516" max="516" width="16.7109375" customWidth="1"/>
    <col min="517" max="517" width="50.85546875" customWidth="1"/>
    <col min="520" max="520" width="9" customWidth="1"/>
    <col min="769" max="769" width="0.140625" customWidth="1"/>
    <col min="770" max="770" width="12.28515625" customWidth="1"/>
    <col min="772" max="772" width="16.7109375" customWidth="1"/>
    <col min="773" max="773" width="50.85546875" customWidth="1"/>
    <col min="776" max="776" width="9" customWidth="1"/>
    <col min="1025" max="1025" width="0.140625" customWidth="1"/>
    <col min="1026" max="1026" width="12.28515625" customWidth="1"/>
    <col min="1028" max="1028" width="16.7109375" customWidth="1"/>
    <col min="1029" max="1029" width="50.85546875" customWidth="1"/>
    <col min="1032" max="1032" width="9" customWidth="1"/>
    <col min="1281" max="1281" width="0.140625" customWidth="1"/>
    <col min="1282" max="1282" width="12.28515625" customWidth="1"/>
    <col min="1284" max="1284" width="16.7109375" customWidth="1"/>
    <col min="1285" max="1285" width="50.85546875" customWidth="1"/>
    <col min="1288" max="1288" width="9" customWidth="1"/>
    <col min="1537" max="1537" width="0.140625" customWidth="1"/>
    <col min="1538" max="1538" width="12.28515625" customWidth="1"/>
    <col min="1540" max="1540" width="16.7109375" customWidth="1"/>
    <col min="1541" max="1541" width="50.85546875" customWidth="1"/>
    <col min="1544" max="1544" width="9" customWidth="1"/>
    <col min="1793" max="1793" width="0.140625" customWidth="1"/>
    <col min="1794" max="1794" width="12.28515625" customWidth="1"/>
    <col min="1796" max="1796" width="16.7109375" customWidth="1"/>
    <col min="1797" max="1797" width="50.85546875" customWidth="1"/>
    <col min="1800" max="1800" width="9" customWidth="1"/>
    <col min="2049" max="2049" width="0.140625" customWidth="1"/>
    <col min="2050" max="2050" width="12.28515625" customWidth="1"/>
    <col min="2052" max="2052" width="16.7109375" customWidth="1"/>
    <col min="2053" max="2053" width="50.85546875" customWidth="1"/>
    <col min="2056" max="2056" width="9" customWidth="1"/>
    <col min="2305" max="2305" width="0.140625" customWidth="1"/>
    <col min="2306" max="2306" width="12.28515625" customWidth="1"/>
    <col min="2308" max="2308" width="16.7109375" customWidth="1"/>
    <col min="2309" max="2309" width="50.85546875" customWidth="1"/>
    <col min="2312" max="2312" width="9" customWidth="1"/>
    <col min="2561" max="2561" width="0.140625" customWidth="1"/>
    <col min="2562" max="2562" width="12.28515625" customWidth="1"/>
    <col min="2564" max="2564" width="16.7109375" customWidth="1"/>
    <col min="2565" max="2565" width="50.85546875" customWidth="1"/>
    <col min="2568" max="2568" width="9" customWidth="1"/>
    <col min="2817" max="2817" width="0.140625" customWidth="1"/>
    <col min="2818" max="2818" width="12.28515625" customWidth="1"/>
    <col min="2820" max="2820" width="16.7109375" customWidth="1"/>
    <col min="2821" max="2821" width="50.85546875" customWidth="1"/>
    <col min="2824" max="2824" width="9" customWidth="1"/>
    <col min="3073" max="3073" width="0.140625" customWidth="1"/>
    <col min="3074" max="3074" width="12.28515625" customWidth="1"/>
    <col min="3076" max="3076" width="16.7109375" customWidth="1"/>
    <col min="3077" max="3077" width="50.85546875" customWidth="1"/>
    <col min="3080" max="3080" width="9" customWidth="1"/>
    <col min="3329" max="3329" width="0.140625" customWidth="1"/>
    <col min="3330" max="3330" width="12.28515625" customWidth="1"/>
    <col min="3332" max="3332" width="16.7109375" customWidth="1"/>
    <col min="3333" max="3333" width="50.85546875" customWidth="1"/>
    <col min="3336" max="3336" width="9" customWidth="1"/>
    <col min="3585" max="3585" width="0.140625" customWidth="1"/>
    <col min="3586" max="3586" width="12.28515625" customWidth="1"/>
    <col min="3588" max="3588" width="16.7109375" customWidth="1"/>
    <col min="3589" max="3589" width="50.85546875" customWidth="1"/>
    <col min="3592" max="3592" width="9" customWidth="1"/>
    <col min="3841" max="3841" width="0.140625" customWidth="1"/>
    <col min="3842" max="3842" width="12.28515625" customWidth="1"/>
    <col min="3844" max="3844" width="16.7109375" customWidth="1"/>
    <col min="3845" max="3845" width="50.85546875" customWidth="1"/>
    <col min="3848" max="3848" width="9" customWidth="1"/>
    <col min="4097" max="4097" width="0.140625" customWidth="1"/>
    <col min="4098" max="4098" width="12.28515625" customWidth="1"/>
    <col min="4100" max="4100" width="16.7109375" customWidth="1"/>
    <col min="4101" max="4101" width="50.85546875" customWidth="1"/>
    <col min="4104" max="4104" width="9" customWidth="1"/>
    <col min="4353" max="4353" width="0.140625" customWidth="1"/>
    <col min="4354" max="4354" width="12.28515625" customWidth="1"/>
    <col min="4356" max="4356" width="16.7109375" customWidth="1"/>
    <col min="4357" max="4357" width="50.85546875" customWidth="1"/>
    <col min="4360" max="4360" width="9" customWidth="1"/>
    <col min="4609" max="4609" width="0.140625" customWidth="1"/>
    <col min="4610" max="4610" width="12.28515625" customWidth="1"/>
    <col min="4612" max="4612" width="16.7109375" customWidth="1"/>
    <col min="4613" max="4613" width="50.85546875" customWidth="1"/>
    <col min="4616" max="4616" width="9" customWidth="1"/>
    <col min="4865" max="4865" width="0.140625" customWidth="1"/>
    <col min="4866" max="4866" width="12.28515625" customWidth="1"/>
    <col min="4868" max="4868" width="16.7109375" customWidth="1"/>
    <col min="4869" max="4869" width="50.85546875" customWidth="1"/>
    <col min="4872" max="4872" width="9" customWidth="1"/>
    <col min="5121" max="5121" width="0.140625" customWidth="1"/>
    <col min="5122" max="5122" width="12.28515625" customWidth="1"/>
    <col min="5124" max="5124" width="16.7109375" customWidth="1"/>
    <col min="5125" max="5125" width="50.85546875" customWidth="1"/>
    <col min="5128" max="5128" width="9" customWidth="1"/>
    <col min="5377" max="5377" width="0.140625" customWidth="1"/>
    <col min="5378" max="5378" width="12.28515625" customWidth="1"/>
    <col min="5380" max="5380" width="16.7109375" customWidth="1"/>
    <col min="5381" max="5381" width="50.85546875" customWidth="1"/>
    <col min="5384" max="5384" width="9" customWidth="1"/>
    <col min="5633" max="5633" width="0.140625" customWidth="1"/>
    <col min="5634" max="5634" width="12.28515625" customWidth="1"/>
    <col min="5636" max="5636" width="16.7109375" customWidth="1"/>
    <col min="5637" max="5637" width="50.85546875" customWidth="1"/>
    <col min="5640" max="5640" width="9" customWidth="1"/>
    <col min="5889" max="5889" width="0.140625" customWidth="1"/>
    <col min="5890" max="5890" width="12.28515625" customWidth="1"/>
    <col min="5892" max="5892" width="16.7109375" customWidth="1"/>
    <col min="5893" max="5893" width="50.85546875" customWidth="1"/>
    <col min="5896" max="5896" width="9" customWidth="1"/>
    <col min="6145" max="6145" width="0.140625" customWidth="1"/>
    <col min="6146" max="6146" width="12.28515625" customWidth="1"/>
    <col min="6148" max="6148" width="16.7109375" customWidth="1"/>
    <col min="6149" max="6149" width="50.85546875" customWidth="1"/>
    <col min="6152" max="6152" width="9" customWidth="1"/>
    <col min="6401" max="6401" width="0.140625" customWidth="1"/>
    <col min="6402" max="6402" width="12.28515625" customWidth="1"/>
    <col min="6404" max="6404" width="16.7109375" customWidth="1"/>
    <col min="6405" max="6405" width="50.85546875" customWidth="1"/>
    <col min="6408" max="6408" width="9" customWidth="1"/>
    <col min="6657" max="6657" width="0.140625" customWidth="1"/>
    <col min="6658" max="6658" width="12.28515625" customWidth="1"/>
    <col min="6660" max="6660" width="16.7109375" customWidth="1"/>
    <col min="6661" max="6661" width="50.85546875" customWidth="1"/>
    <col min="6664" max="6664" width="9" customWidth="1"/>
    <col min="6913" max="6913" width="0.140625" customWidth="1"/>
    <col min="6914" max="6914" width="12.28515625" customWidth="1"/>
    <col min="6916" max="6916" width="16.7109375" customWidth="1"/>
    <col min="6917" max="6917" width="50.85546875" customWidth="1"/>
    <col min="6920" max="6920" width="9" customWidth="1"/>
    <col min="7169" max="7169" width="0.140625" customWidth="1"/>
    <col min="7170" max="7170" width="12.28515625" customWidth="1"/>
    <col min="7172" max="7172" width="16.7109375" customWidth="1"/>
    <col min="7173" max="7173" width="50.85546875" customWidth="1"/>
    <col min="7176" max="7176" width="9" customWidth="1"/>
    <col min="7425" max="7425" width="0.140625" customWidth="1"/>
    <col min="7426" max="7426" width="12.28515625" customWidth="1"/>
    <col min="7428" max="7428" width="16.7109375" customWidth="1"/>
    <col min="7429" max="7429" width="50.85546875" customWidth="1"/>
    <col min="7432" max="7432" width="9" customWidth="1"/>
    <col min="7681" max="7681" width="0.140625" customWidth="1"/>
    <col min="7682" max="7682" width="12.28515625" customWidth="1"/>
    <col min="7684" max="7684" width="16.7109375" customWidth="1"/>
    <col min="7685" max="7685" width="50.85546875" customWidth="1"/>
    <col min="7688" max="7688" width="9" customWidth="1"/>
    <col min="7937" max="7937" width="0.140625" customWidth="1"/>
    <col min="7938" max="7938" width="12.28515625" customWidth="1"/>
    <col min="7940" max="7940" width="16.7109375" customWidth="1"/>
    <col min="7941" max="7941" width="50.85546875" customWidth="1"/>
    <col min="7944" max="7944" width="9" customWidth="1"/>
    <col min="8193" max="8193" width="0.140625" customWidth="1"/>
    <col min="8194" max="8194" width="12.28515625" customWidth="1"/>
    <col min="8196" max="8196" width="16.7109375" customWidth="1"/>
    <col min="8197" max="8197" width="50.85546875" customWidth="1"/>
    <col min="8200" max="8200" width="9" customWidth="1"/>
    <col min="8449" max="8449" width="0.140625" customWidth="1"/>
    <col min="8450" max="8450" width="12.28515625" customWidth="1"/>
    <col min="8452" max="8452" width="16.7109375" customWidth="1"/>
    <col min="8453" max="8453" width="50.85546875" customWidth="1"/>
    <col min="8456" max="8456" width="9" customWidth="1"/>
    <col min="8705" max="8705" width="0.140625" customWidth="1"/>
    <col min="8706" max="8706" width="12.28515625" customWidth="1"/>
    <col min="8708" max="8708" width="16.7109375" customWidth="1"/>
    <col min="8709" max="8709" width="50.85546875" customWidth="1"/>
    <col min="8712" max="8712" width="9" customWidth="1"/>
    <col min="8961" max="8961" width="0.140625" customWidth="1"/>
    <col min="8962" max="8962" width="12.28515625" customWidth="1"/>
    <col min="8964" max="8964" width="16.7109375" customWidth="1"/>
    <col min="8965" max="8965" width="50.85546875" customWidth="1"/>
    <col min="8968" max="8968" width="9" customWidth="1"/>
    <col min="9217" max="9217" width="0.140625" customWidth="1"/>
    <col min="9218" max="9218" width="12.28515625" customWidth="1"/>
    <col min="9220" max="9220" width="16.7109375" customWidth="1"/>
    <col min="9221" max="9221" width="50.85546875" customWidth="1"/>
    <col min="9224" max="9224" width="9" customWidth="1"/>
    <col min="9473" max="9473" width="0.140625" customWidth="1"/>
    <col min="9474" max="9474" width="12.28515625" customWidth="1"/>
    <col min="9476" max="9476" width="16.7109375" customWidth="1"/>
    <col min="9477" max="9477" width="50.85546875" customWidth="1"/>
    <col min="9480" max="9480" width="9" customWidth="1"/>
    <col min="9729" max="9729" width="0.140625" customWidth="1"/>
    <col min="9730" max="9730" width="12.28515625" customWidth="1"/>
    <col min="9732" max="9732" width="16.7109375" customWidth="1"/>
    <col min="9733" max="9733" width="50.85546875" customWidth="1"/>
    <col min="9736" max="9736" width="9" customWidth="1"/>
    <col min="9985" max="9985" width="0.140625" customWidth="1"/>
    <col min="9986" max="9986" width="12.28515625" customWidth="1"/>
    <col min="9988" max="9988" width="16.7109375" customWidth="1"/>
    <col min="9989" max="9989" width="50.85546875" customWidth="1"/>
    <col min="9992" max="9992" width="9" customWidth="1"/>
    <col min="10241" max="10241" width="0.140625" customWidth="1"/>
    <col min="10242" max="10242" width="12.28515625" customWidth="1"/>
    <col min="10244" max="10244" width="16.7109375" customWidth="1"/>
    <col min="10245" max="10245" width="50.85546875" customWidth="1"/>
    <col min="10248" max="10248" width="9" customWidth="1"/>
    <col min="10497" max="10497" width="0.140625" customWidth="1"/>
    <col min="10498" max="10498" width="12.28515625" customWidth="1"/>
    <col min="10500" max="10500" width="16.7109375" customWidth="1"/>
    <col min="10501" max="10501" width="50.85546875" customWidth="1"/>
    <col min="10504" max="10504" width="9" customWidth="1"/>
    <col min="10753" max="10753" width="0.140625" customWidth="1"/>
    <col min="10754" max="10754" width="12.28515625" customWidth="1"/>
    <col min="10756" max="10756" width="16.7109375" customWidth="1"/>
    <col min="10757" max="10757" width="50.85546875" customWidth="1"/>
    <col min="10760" max="10760" width="9" customWidth="1"/>
    <col min="11009" max="11009" width="0.140625" customWidth="1"/>
    <col min="11010" max="11010" width="12.28515625" customWidth="1"/>
    <col min="11012" max="11012" width="16.7109375" customWidth="1"/>
    <col min="11013" max="11013" width="50.85546875" customWidth="1"/>
    <col min="11016" max="11016" width="9" customWidth="1"/>
    <col min="11265" max="11265" width="0.140625" customWidth="1"/>
    <col min="11266" max="11266" width="12.28515625" customWidth="1"/>
    <col min="11268" max="11268" width="16.7109375" customWidth="1"/>
    <col min="11269" max="11269" width="50.85546875" customWidth="1"/>
    <col min="11272" max="11272" width="9" customWidth="1"/>
    <col min="11521" max="11521" width="0.140625" customWidth="1"/>
    <col min="11522" max="11522" width="12.28515625" customWidth="1"/>
    <col min="11524" max="11524" width="16.7109375" customWidth="1"/>
    <col min="11525" max="11525" width="50.85546875" customWidth="1"/>
    <col min="11528" max="11528" width="9" customWidth="1"/>
    <col min="11777" max="11777" width="0.140625" customWidth="1"/>
    <col min="11778" max="11778" width="12.28515625" customWidth="1"/>
    <col min="11780" max="11780" width="16.7109375" customWidth="1"/>
    <col min="11781" max="11781" width="50.85546875" customWidth="1"/>
    <col min="11784" max="11784" width="9" customWidth="1"/>
    <col min="12033" max="12033" width="0.140625" customWidth="1"/>
    <col min="12034" max="12034" width="12.28515625" customWidth="1"/>
    <col min="12036" max="12036" width="16.7109375" customWidth="1"/>
    <col min="12037" max="12037" width="50.85546875" customWidth="1"/>
    <col min="12040" max="12040" width="9" customWidth="1"/>
    <col min="12289" max="12289" width="0.140625" customWidth="1"/>
    <col min="12290" max="12290" width="12.28515625" customWidth="1"/>
    <col min="12292" max="12292" width="16.7109375" customWidth="1"/>
    <col min="12293" max="12293" width="50.85546875" customWidth="1"/>
    <col min="12296" max="12296" width="9" customWidth="1"/>
    <col min="12545" max="12545" width="0.140625" customWidth="1"/>
    <col min="12546" max="12546" width="12.28515625" customWidth="1"/>
    <col min="12548" max="12548" width="16.7109375" customWidth="1"/>
    <col min="12549" max="12549" width="50.85546875" customWidth="1"/>
    <col min="12552" max="12552" width="9" customWidth="1"/>
    <col min="12801" max="12801" width="0.140625" customWidth="1"/>
    <col min="12802" max="12802" width="12.28515625" customWidth="1"/>
    <col min="12804" max="12804" width="16.7109375" customWidth="1"/>
    <col min="12805" max="12805" width="50.85546875" customWidth="1"/>
    <col min="12808" max="12808" width="9" customWidth="1"/>
    <col min="13057" max="13057" width="0.140625" customWidth="1"/>
    <col min="13058" max="13058" width="12.28515625" customWidth="1"/>
    <col min="13060" max="13060" width="16.7109375" customWidth="1"/>
    <col min="13061" max="13061" width="50.85546875" customWidth="1"/>
    <col min="13064" max="13064" width="9" customWidth="1"/>
    <col min="13313" max="13313" width="0.140625" customWidth="1"/>
    <col min="13314" max="13314" width="12.28515625" customWidth="1"/>
    <col min="13316" max="13316" width="16.7109375" customWidth="1"/>
    <col min="13317" max="13317" width="50.85546875" customWidth="1"/>
    <col min="13320" max="13320" width="9" customWidth="1"/>
    <col min="13569" max="13569" width="0.140625" customWidth="1"/>
    <col min="13570" max="13570" width="12.28515625" customWidth="1"/>
    <col min="13572" max="13572" width="16.7109375" customWidth="1"/>
    <col min="13573" max="13573" width="50.85546875" customWidth="1"/>
    <col min="13576" max="13576" width="9" customWidth="1"/>
    <col min="13825" max="13825" width="0.140625" customWidth="1"/>
    <col min="13826" max="13826" width="12.28515625" customWidth="1"/>
    <col min="13828" max="13828" width="16.7109375" customWidth="1"/>
    <col min="13829" max="13829" width="50.85546875" customWidth="1"/>
    <col min="13832" max="13832" width="9" customWidth="1"/>
    <col min="14081" max="14081" width="0.140625" customWidth="1"/>
    <col min="14082" max="14082" width="12.28515625" customWidth="1"/>
    <col min="14084" max="14084" width="16.7109375" customWidth="1"/>
    <col min="14085" max="14085" width="50.85546875" customWidth="1"/>
    <col min="14088" max="14088" width="9" customWidth="1"/>
    <col min="14337" max="14337" width="0.140625" customWidth="1"/>
    <col min="14338" max="14338" width="12.28515625" customWidth="1"/>
    <col min="14340" max="14340" width="16.7109375" customWidth="1"/>
    <col min="14341" max="14341" width="50.85546875" customWidth="1"/>
    <col min="14344" max="14344" width="9" customWidth="1"/>
    <col min="14593" max="14593" width="0.140625" customWidth="1"/>
    <col min="14594" max="14594" width="12.28515625" customWidth="1"/>
    <col min="14596" max="14596" width="16.7109375" customWidth="1"/>
    <col min="14597" max="14597" width="50.85546875" customWidth="1"/>
    <col min="14600" max="14600" width="9" customWidth="1"/>
    <col min="14849" max="14849" width="0.140625" customWidth="1"/>
    <col min="14850" max="14850" width="12.28515625" customWidth="1"/>
    <col min="14852" max="14852" width="16.7109375" customWidth="1"/>
    <col min="14853" max="14853" width="50.85546875" customWidth="1"/>
    <col min="14856" max="14856" width="9" customWidth="1"/>
    <col min="15105" max="15105" width="0.140625" customWidth="1"/>
    <col min="15106" max="15106" width="12.28515625" customWidth="1"/>
    <col min="15108" max="15108" width="16.7109375" customWidth="1"/>
    <col min="15109" max="15109" width="50.85546875" customWidth="1"/>
    <col min="15112" max="15112" width="9" customWidth="1"/>
    <col min="15361" max="15361" width="0.140625" customWidth="1"/>
    <col min="15362" max="15362" width="12.28515625" customWidth="1"/>
    <col min="15364" max="15364" width="16.7109375" customWidth="1"/>
    <col min="15365" max="15365" width="50.85546875" customWidth="1"/>
    <col min="15368" max="15368" width="9" customWidth="1"/>
    <col min="15617" max="15617" width="0.140625" customWidth="1"/>
    <col min="15618" max="15618" width="12.28515625" customWidth="1"/>
    <col min="15620" max="15620" width="16.7109375" customWidth="1"/>
    <col min="15621" max="15621" width="50.85546875" customWidth="1"/>
    <col min="15624" max="15624" width="9" customWidth="1"/>
    <col min="15873" max="15873" width="0.140625" customWidth="1"/>
    <col min="15874" max="15874" width="12.28515625" customWidth="1"/>
    <col min="15876" max="15876" width="16.7109375" customWidth="1"/>
    <col min="15877" max="15877" width="50.85546875" customWidth="1"/>
    <col min="15880" max="15880" width="9" customWidth="1"/>
    <col min="16129" max="16129" width="0.140625" customWidth="1"/>
    <col min="16130" max="16130" width="12.28515625" customWidth="1"/>
    <col min="16132" max="16132" width="16.7109375" customWidth="1"/>
    <col min="16133" max="16133" width="50.85546875" customWidth="1"/>
    <col min="16136" max="16136" width="9" customWidth="1"/>
  </cols>
  <sheetData>
    <row r="1" spans="1:5" ht="15.75" x14ac:dyDescent="0.25">
      <c r="A1" s="118"/>
      <c r="B1" s="119"/>
      <c r="C1" s="119"/>
      <c r="D1" s="119"/>
      <c r="E1" s="119"/>
    </row>
    <row r="2" spans="1:5" ht="15.75" x14ac:dyDescent="0.2">
      <c r="A2" s="118"/>
      <c r="B2" s="2"/>
      <c r="C2" s="204" t="s">
        <v>157</v>
      </c>
      <c r="D2" s="204"/>
      <c r="E2" s="204"/>
    </row>
    <row r="3" spans="1:5" ht="15.75" x14ac:dyDescent="0.2">
      <c r="A3" s="118"/>
      <c r="B3" s="2"/>
      <c r="C3" s="204" t="s">
        <v>209</v>
      </c>
      <c r="D3" s="204"/>
      <c r="E3" s="204"/>
    </row>
    <row r="4" spans="1:5" ht="15.75" x14ac:dyDescent="0.2">
      <c r="A4" s="118"/>
      <c r="B4" s="2"/>
      <c r="C4" s="202" t="s">
        <v>233</v>
      </c>
      <c r="D4" s="202"/>
      <c r="E4" s="202"/>
    </row>
    <row r="5" spans="1:5" ht="15.75" x14ac:dyDescent="0.2">
      <c r="A5" s="118"/>
      <c r="B5" s="120"/>
      <c r="C5" s="2"/>
      <c r="D5" s="2"/>
      <c r="E5" s="121"/>
    </row>
    <row r="6" spans="1:5" ht="48" customHeight="1" x14ac:dyDescent="0.2">
      <c r="A6" s="118"/>
      <c r="B6" s="209" t="s">
        <v>211</v>
      </c>
      <c r="C6" s="209"/>
      <c r="D6" s="209"/>
      <c r="E6" s="209"/>
    </row>
    <row r="7" spans="1:5" ht="15.75" customHeight="1" x14ac:dyDescent="0.2">
      <c r="A7" s="118"/>
      <c r="B7" s="208" t="s">
        <v>15</v>
      </c>
      <c r="C7" s="208"/>
      <c r="D7" s="208"/>
      <c r="E7" s="210" t="s">
        <v>194</v>
      </c>
    </row>
    <row r="8" spans="1:5" ht="16.5" customHeight="1" x14ac:dyDescent="0.2">
      <c r="B8" s="208"/>
      <c r="C8" s="208"/>
      <c r="D8" s="208"/>
      <c r="E8" s="211"/>
    </row>
    <row r="9" spans="1:5" x14ac:dyDescent="0.2">
      <c r="B9" s="207" t="s">
        <v>195</v>
      </c>
      <c r="C9" s="207"/>
      <c r="D9" s="207"/>
      <c r="E9" s="208">
        <v>267.7</v>
      </c>
    </row>
    <row r="10" spans="1:5" ht="38.25" customHeight="1" x14ac:dyDescent="0.2">
      <c r="B10" s="207"/>
      <c r="C10" s="207"/>
      <c r="D10" s="207"/>
      <c r="E10" s="208"/>
    </row>
    <row r="11" spans="1:5" x14ac:dyDescent="0.2">
      <c r="B11" s="208" t="s">
        <v>196</v>
      </c>
      <c r="C11" s="208"/>
      <c r="D11" s="208"/>
      <c r="E11" s="208">
        <f>E9</f>
        <v>267.7</v>
      </c>
    </row>
    <row r="12" spans="1:5" x14ac:dyDescent="0.2">
      <c r="B12" s="208"/>
      <c r="C12" s="208"/>
      <c r="D12" s="208"/>
      <c r="E12" s="208"/>
    </row>
  </sheetData>
  <mergeCells count="10">
    <mergeCell ref="B9:D10"/>
    <mergeCell ref="E9:E10"/>
    <mergeCell ref="B11:D12"/>
    <mergeCell ref="E11:E12"/>
    <mergeCell ref="C2:E2"/>
    <mergeCell ref="C3:E3"/>
    <mergeCell ref="C4:E4"/>
    <mergeCell ref="B6:E6"/>
    <mergeCell ref="B7:D8"/>
    <mergeCell ref="E7:E8"/>
  </mergeCells>
  <pageMargins left="0.35433070866141736" right="0.35433070866141736" top="0.59055118110236227" bottom="0.59055118110236227" header="0.51181102362204722" footer="0.51181102362204722"/>
  <pageSetup paperSize="9" scale="97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П№5 (2023</vt:lpstr>
      <vt:lpstr>П№7 (2023)</vt:lpstr>
      <vt:lpstr>П№9 (2023)</vt:lpstr>
      <vt:lpstr>П№11 (2023)</vt:lpstr>
      <vt:lpstr>П№13 (2023)</vt:lpstr>
      <vt:lpstr>Лист1</vt:lpstr>
      <vt:lpstr>'П№5 (2023'!Область_печати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2023-03-17T10:22:51Z</cp:lastPrinted>
  <dcterms:created xsi:type="dcterms:W3CDTF">2015-11-10T12:37:08Z</dcterms:created>
  <dcterms:modified xsi:type="dcterms:W3CDTF">2023-03-17T10:25:02Z</dcterms:modified>
</cp:coreProperties>
</file>