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 activeTab="4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(2018)'!$E$1:$E$317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'!$A$1:$R$61</definedName>
  </definedNames>
  <calcPr calcId="124519"/>
</workbook>
</file>

<file path=xl/calcChain.xml><?xml version="1.0" encoding="utf-8"?>
<calcChain xmlns="http://schemas.openxmlformats.org/spreadsheetml/2006/main">
  <c r="G127" i="10"/>
  <c r="G126"/>
  <c r="G125" s="1"/>
  <c r="G123"/>
  <c r="G122" s="1"/>
  <c r="G121" s="1"/>
  <c r="G117"/>
  <c r="G116" s="1"/>
  <c r="G112"/>
  <c r="G111" s="1"/>
  <c r="G109"/>
  <c r="G108"/>
  <c r="G106"/>
  <c r="G104"/>
  <c r="G103" s="1"/>
  <c r="G102" s="1"/>
  <c r="G101" s="1"/>
  <c r="G98"/>
  <c r="G97" s="1"/>
  <c r="G96" s="1"/>
  <c r="G95" s="1"/>
  <c r="G92"/>
  <c r="G91" s="1"/>
  <c r="G90" s="1"/>
  <c r="G89" s="1"/>
  <c r="G86"/>
  <c r="G84"/>
  <c r="G83" s="1"/>
  <c r="G82" s="1"/>
  <c r="G80"/>
  <c r="G79"/>
  <c r="G77"/>
  <c r="G76"/>
  <c r="G75" s="1"/>
  <c r="G73"/>
  <c r="G72" s="1"/>
  <c r="G71" s="1"/>
  <c r="G70" s="1"/>
  <c r="G69" s="1"/>
  <c r="G67"/>
  <c r="G66"/>
  <c r="G65" s="1"/>
  <c r="G64" s="1"/>
  <c r="G63" s="1"/>
  <c r="G62" s="1"/>
  <c r="G59"/>
  <c r="G58"/>
  <c r="G57" s="1"/>
  <c r="G56" s="1"/>
  <c r="G54"/>
  <c r="G53"/>
  <c r="G49"/>
  <c r="G48"/>
  <c r="G47" s="1"/>
  <c r="G45"/>
  <c r="G44" s="1"/>
  <c r="G43" s="1"/>
  <c r="G41"/>
  <c r="G40"/>
  <c r="G38"/>
  <c r="G37"/>
  <c r="G36" s="1"/>
  <c r="G35"/>
  <c r="G33"/>
  <c r="G32"/>
  <c r="G31" s="1"/>
  <c r="G30" s="1"/>
  <c r="G28"/>
  <c r="G26"/>
  <c r="G25" s="1"/>
  <c r="G24" s="1"/>
  <c r="G19"/>
  <c r="G18"/>
  <c r="G17" s="1"/>
  <c r="G16" s="1"/>
  <c r="G14"/>
  <c r="G13"/>
  <c r="G12" s="1"/>
  <c r="G11"/>
  <c r="K8" i="15"/>
  <c r="K10"/>
  <c r="K15"/>
  <c r="K22"/>
  <c r="K18"/>
  <c r="K39"/>
  <c r="G10" i="10" l="1"/>
  <c r="G110"/>
  <c r="G88"/>
  <c r="G120"/>
  <c r="F35" i="9"/>
  <c r="F41"/>
  <c r="F40" s="1"/>
  <c r="F92"/>
  <c r="F91" s="1"/>
  <c r="F90" s="1"/>
  <c r="F89" s="1"/>
  <c r="F11"/>
  <c r="F14"/>
  <c r="F13" s="1"/>
  <c r="F12" s="1"/>
  <c r="F19"/>
  <c r="F18" s="1"/>
  <c r="F17" s="1"/>
  <c r="F26"/>
  <c r="F28"/>
  <c r="F33"/>
  <c r="F32" s="1"/>
  <c r="F31" s="1"/>
  <c r="F30" s="1"/>
  <c r="F38"/>
  <c r="F37" s="1"/>
  <c r="F36" s="1"/>
  <c r="F44"/>
  <c r="F43" s="1"/>
  <c r="F45"/>
  <c r="F49"/>
  <c r="F48" s="1"/>
  <c r="F54"/>
  <c r="F53" s="1"/>
  <c r="F59"/>
  <c r="F58" s="1"/>
  <c r="F57" s="1"/>
  <c r="F56" s="1"/>
  <c r="F67"/>
  <c r="F66" s="1"/>
  <c r="F65" s="1"/>
  <c r="F64" s="1"/>
  <c r="F63" s="1"/>
  <c r="F62" s="1"/>
  <c r="F72"/>
  <c r="F71" s="1"/>
  <c r="F70" s="1"/>
  <c r="F73"/>
  <c r="F77"/>
  <c r="F76" s="1"/>
  <c r="F80"/>
  <c r="F79" s="1"/>
  <c r="F84"/>
  <c r="F86"/>
  <c r="F98"/>
  <c r="F97" s="1"/>
  <c r="F96" s="1"/>
  <c r="F95" s="1"/>
  <c r="F104"/>
  <c r="F106"/>
  <c r="F109"/>
  <c r="F108" s="1"/>
  <c r="F112"/>
  <c r="F111" s="1"/>
  <c r="F117"/>
  <c r="F116" s="1"/>
  <c r="F123"/>
  <c r="F122" s="1"/>
  <c r="F121" s="1"/>
  <c r="F127"/>
  <c r="F126" s="1"/>
  <c r="F125" s="1"/>
  <c r="G9" i="10" l="1"/>
  <c r="F120" i="9"/>
  <c r="F110"/>
  <c r="F75"/>
  <c r="F69" s="1"/>
  <c r="F83"/>
  <c r="F82" s="1"/>
  <c r="F103"/>
  <c r="F102" s="1"/>
  <c r="F101" s="1"/>
  <c r="F88" s="1"/>
  <c r="F47"/>
  <c r="F25"/>
  <c r="F24" s="1"/>
  <c r="F16" s="1"/>
  <c r="F10" l="1"/>
  <c r="F9" s="1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K29" i="15" l="1"/>
  <c r="K31"/>
  <c r="K34"/>
  <c r="K33" s="1"/>
  <c r="K37"/>
  <c r="K36" s="1"/>
  <c r="K28" l="1"/>
  <c r="K27" s="1"/>
  <c r="K26" s="1"/>
  <c r="K24"/>
  <c r="K13"/>
  <c r="K6"/>
  <c r="C17" i="5"/>
  <c r="C16" s="1"/>
  <c r="C15" s="1"/>
  <c r="C12"/>
  <c r="C11" s="1"/>
  <c r="C10"/>
  <c r="C9" s="1"/>
  <c r="K5" i="15" l="1"/>
  <c r="K41" s="1"/>
</calcChain>
</file>

<file path=xl/sharedStrings.xml><?xml version="1.0" encoding="utf-8"?>
<sst xmlns="http://schemas.openxmlformats.org/spreadsheetml/2006/main" count="1427" uniqueCount="284">
  <si>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</si>
  <si>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</si>
  <si>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</si>
  <si>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</si>
  <si>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</si>
  <si>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</si>
  <si>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</si>
  <si>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</si>
  <si>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</si>
  <si>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</si>
  <si>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</si>
  <si>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</si>
  <si>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</si>
  <si>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</si>
  <si>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</si>
  <si>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</si>
  <si>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</si>
  <si>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</si>
  <si>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</si>
  <si>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</si>
  <si>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</si>
  <si>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</si>
  <si>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</si>
  <si>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</si>
  <si>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</si>
  <si>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</si>
  <si>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</si>
  <si>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</si>
  <si>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</si>
  <si>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</si>
  <si>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</si>
  <si>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</si>
  <si>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</si>
  <si>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</si>
  <si>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</si>
  <si>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</si>
  <si>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</si>
  <si>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</si>
  <si>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</si>
  <si>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</si>
  <si>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</si>
  <si>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</si>
  <si>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</si>
  <si>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</si>
  <si>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</si>
  <si>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</si>
  <si>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</si>
  <si>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</si>
  <si>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</si>
  <si>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</si>
  <si>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</si>
  <si>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</si>
  <si>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</si>
  <si>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</si>
  <si>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</si>
  <si>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</si>
  <si>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</si>
  <si>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</si>
  <si>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</si>
  <si>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</si>
  <si>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</si>
  <si>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</si>
  <si>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</si>
  <si>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</si>
  <si>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</si>
  <si>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</si>
  <si>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</si>
  <si>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</si>
  <si>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</si>
  <si>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</si>
  <si>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</si>
  <si>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</si>
  <si>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</si>
  <si>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</si>
  <si>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</si>
  <si>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</si>
  <si>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</si>
  <si>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</si>
  <si>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</si>
  <si>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</si>
  <si>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</si>
  <si>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</si>
  <si>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</si>
  <si>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</si>
  <si>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</si>
  <si>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</si>
  <si>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</si>
  <si>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</si>
  <si>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</si>
  <si>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</si>
  <si>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</si>
  <si>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</si>
  <si>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</si>
  <si>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</si>
  <si>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</si>
  <si>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</si>
  <si>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</si>
  <si>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</si>
  <si>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</si>
  <si>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</si>
  <si>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</si>
  <si>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</si>
  <si>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</si>
  <si>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</si>
  <si>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</si>
  <si>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</si>
  <si>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</si>
  <si>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</si>
  <si>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</si>
  <si>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</si>
  <si>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</si>
  <si>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</si>
  <si>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</si>
  <si>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</si>
  <si>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</si>
  <si>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</si>
  <si>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</si>
  <si>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</si>
  <si>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</si>
  <si>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</si>
  <si>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</si>
  <si>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</si>
  <si>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</si>
  <si>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</si>
  <si>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</si>
  <si>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</si>
  <si>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</si>
  <si>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</si>
  <si>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</si>
  <si>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</si>
  <si>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</si>
  <si>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</si>
  <si>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</si>
  <si>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</si>
  <si>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</si>
  <si>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</si>
  <si>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</si>
  <si>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</si>
  <si>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</si>
  <si>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</si>
  <si>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</si>
  <si>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</si>
  <si>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</si>
  <si>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</si>
  <si>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</si>
  <si>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</si>
  <si>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</si>
  <si>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</si>
  <si>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</si>
  <si>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</si>
  <si>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</si>
  <si>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</si>
  <si>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</si>
  <si>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</si>
  <si>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</si>
  <si>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</si>
  <si>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</si>
  <si>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</si>
  <si>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</si>
  <si>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</si>
  <si>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</si>
  <si>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</si>
  <si>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</si>
  <si>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</si>
  <si>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</si>
  <si>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</si>
  <si>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</si>
  <si>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</si>
  <si>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</si>
  <si>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</si>
  <si>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</si>
  <si>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</si>
  <si>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</si>
  <si>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</si>
  <si>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</si>
  <si>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</si>
  <si>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</si>
  <si>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</si>
  <si>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</si>
  <si>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</si>
  <si>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</si>
  <si>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</si>
  <si>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</si>
  <si>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</si>
  <si>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</si>
  <si>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</si>
  <si>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</si>
  <si>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</si>
  <si>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</si>
  <si>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</si>
  <si>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</si>
  <si>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</si>
  <si>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</si>
  <si>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</si>
  <si>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</si>
  <si>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</si>
  <si>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</si>
  <si>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</si>
  <si>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</si>
  <si>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</si>
  <si>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</si>
  <si>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</si>
  <si>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</si>
  <si>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</si>
  <si>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</si>
  <si>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</si>
  <si>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</si>
  <si>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</si>
  <si>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</si>
  <si>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</si>
  <si>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</si>
  <si>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</si>
  <si>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</si>
  <si>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</si>
  <si>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</si>
  <si>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</si>
  <si>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</si>
  <si>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</si>
  <si>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</si>
  <si>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</si>
  <si>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</si>
  <si>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</si>
  <si>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</si>
  <si>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</si>
  <si>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</si>
  <si>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</si>
  <si>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</si>
  <si>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</si>
  <si>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</si>
  <si>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</si>
  <si>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</si>
  <si>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</si>
  <si>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</si>
  <si>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</si>
  <si>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</si>
  <si>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</si>
  <si>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</si>
  <si>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</si>
  <si>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</si>
  <si>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</si>
  <si>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</si>
  <si>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</si>
  <si>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</si>
  <si>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</si>
  <si>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</si>
  <si>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</si>
  <si>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</si>
  <si>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</si>
  <si>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</si>
  <si>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</si>
  <si>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</si>
  <si>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</si>
  <si>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</si>
  <si>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</si>
  <si>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</si>
  <si>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</si>
  <si>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</si>
  <si>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</si>
  <si>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</si>
  <si>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</si>
  <si>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</si>
  <si>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</si>
  <si>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</si>
  <si>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</si>
  <si>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</si>
  <si>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Приложение № 9</t>
  </si>
  <si>
    <t>Приложение № 11</t>
  </si>
  <si>
    <t>Приложение № 13</t>
  </si>
  <si>
    <t>2400073000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</si>
  <si>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</si>
  <si>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</si>
  <si>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880</t>
  </si>
  <si>
    <t>Специальные расходы</t>
  </si>
  <si>
    <t>915</t>
  </si>
  <si>
    <t>Выполнение части полномочий по осуществлению земельного контроля в границах поселения</t>
  </si>
  <si>
    <t>000 2 07 00000 00 0000 000</t>
  </si>
  <si>
    <t>ПРОЧИЕ БЕЗВОЗМЕЗДНЫЕ ПОСТУПЛЕНИЯ</t>
  </si>
  <si>
    <t>Прочие безвозмездные поступления в бюджеты сельских поселений</t>
  </si>
  <si>
    <t>000 2 07 05030 10 0000 180</t>
  </si>
  <si>
    <t>Приложение N 5 к решению Филипповской сельской Думы  от 29.11.2018г. № 14/77</t>
  </si>
  <si>
    <t>к решению Филипповской сельской Думы от 29.11.2018 г. №14/77</t>
  </si>
  <si>
    <t>к решению Филипповской сельской Думы от 29.11.2018г.№14/77</t>
  </si>
  <si>
    <r>
      <t xml:space="preserve">сельской Думы от 29.11.2018 </t>
    </r>
    <r>
      <rPr>
        <sz val="11"/>
        <rFont val="Times New Roman"/>
        <family val="1"/>
        <charset val="204"/>
      </rPr>
      <t>г. №14/77</t>
    </r>
  </si>
  <si>
    <t>сельской Думы от  29.11.2018г. № 14/77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</si>
</sst>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#,##0.0"/>
    <numFmt numFmtId="167" formatCode="#,##0.00;[Red]#,##0.00"/>
    <numFmt numFmtId="168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43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300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/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164" fontId="12" fillId="0" borderId="1" xfId="0" applyNumberFormat="1" applyFont="1" applyBorder="1"/>
    <xf numFmtId="164" fontId="11" fillId="0" borderId="1" xfId="0" applyNumberFormat="1" applyFont="1" applyFill="1" applyBorder="1"/>
    <xf numFmtId="164" fontId="11" fillId="3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6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6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5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8" fontId="2" fillId="0" borderId="0" xfId="0" applyNumberFormat="1" applyFont="1" applyBorder="1"/>
    <xf numFmtId="167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8" fontId="3" fillId="0" borderId="0" xfId="0" applyNumberFormat="1" applyFont="1" applyBorder="1"/>
    <xf numFmtId="0" fontId="3" fillId="0" borderId="0" xfId="0" applyFont="1"/>
    <xf numFmtId="167" fontId="3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7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7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8" fontId="24" fillId="0" borderId="0" xfId="0" applyNumberFormat="1" applyFont="1" applyBorder="1"/>
    <xf numFmtId="0" fontId="24" fillId="0" borderId="0" xfId="0" applyFont="1"/>
    <xf numFmtId="167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7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7" fontId="3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4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4" fontId="11" fillId="10" borderId="1" xfId="0" applyNumberFormat="1" applyFont="1" applyFill="1" applyBorder="1"/>
    <xf numFmtId="164" fontId="11" fillId="0" borderId="1" xfId="0" applyNumberFormat="1" applyFont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2" fontId="14" fillId="6" borderId="2" xfId="0" applyNumberFormat="1" applyFont="1" applyFill="1" applyBorder="1" applyAlignment="1">
      <alignment horizontal="right" vertical="center"/>
    </xf>
    <xf numFmtId="2" fontId="14" fillId="6" borderId="20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7" fontId="32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7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2" fontId="30" fillId="6" borderId="2" xfId="0" applyNumberFormat="1" applyFont="1" applyFill="1" applyBorder="1" applyAlignment="1">
      <alignment horizontal="right" vertical="center"/>
    </xf>
    <xf numFmtId="2" fontId="2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167" fontId="3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20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33" fillId="6" borderId="2" xfId="0" applyNumberFormat="1" applyFont="1" applyFill="1" applyBorder="1" applyAlignment="1">
      <alignment horizontal="right" vertical="center"/>
    </xf>
    <xf numFmtId="2" fontId="33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2" fontId="30" fillId="6" borderId="20" xfId="0" applyNumberFormat="1" applyFont="1" applyFill="1" applyBorder="1" applyAlignment="1">
      <alignment horizontal="right" vertical="center"/>
    </xf>
    <xf numFmtId="167" fontId="2" fillId="0" borderId="0" xfId="0" applyNumberFormat="1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167" fontId="24" fillId="0" borderId="0" xfId="0" applyNumberFormat="1" applyFont="1" applyBorder="1" applyAlignment="1">
      <alignment horizont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7" fontId="2" fillId="0" borderId="21" xfId="0" applyNumberFormat="1" applyFont="1" applyBorder="1" applyAlignment="1">
      <alignment horizontal="center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7" fontId="2" fillId="0" borderId="22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2" fontId="3" fillId="6" borderId="20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2" fontId="0" fillId="6" borderId="2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5" borderId="0" xfId="0" applyFont="1" applyFill="1" applyAlignment="1">
      <alignment horizontal="right"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99FF"/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62"/>
  <sheetViews>
    <sheetView view="pageBreakPreview" topLeftCell="A31" zoomScaleSheetLayoutView="100" workbookViewId="0">
      <selection activeCell="J1" sqref="J1:L1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264" t="s">
        <v>279</v>
      </c>
      <c r="K1" s="264"/>
      <c r="L1" s="264"/>
    </row>
    <row r="2" spans="1:24" ht="48" customHeight="1" thickBot="1">
      <c r="A2" s="265" t="s">
        <v>221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1:24" ht="21.75" hidden="1" customHeight="1" thickBot="1"/>
    <row r="4" spans="1:24" ht="29.25" customHeight="1">
      <c r="A4" s="266" t="s">
        <v>41</v>
      </c>
      <c r="B4" s="267"/>
      <c r="C4" s="267"/>
      <c r="D4" s="268"/>
      <c r="E4" s="266" t="s">
        <v>0</v>
      </c>
      <c r="F4" s="267"/>
      <c r="G4" s="267"/>
      <c r="H4" s="267"/>
      <c r="I4" s="267"/>
      <c r="J4" s="269"/>
      <c r="K4" s="270" t="s">
        <v>190</v>
      </c>
      <c r="L4" s="268"/>
      <c r="M4" s="271"/>
      <c r="N4" s="271"/>
      <c r="O4" s="271"/>
      <c r="P4" s="271"/>
      <c r="Q4" s="271"/>
      <c r="R4" s="271"/>
      <c r="S4" s="84"/>
      <c r="T4" s="84"/>
      <c r="U4" s="84"/>
    </row>
    <row r="5" spans="1:24" ht="15.75">
      <c r="A5" s="209" t="s">
        <v>191</v>
      </c>
      <c r="B5" s="210"/>
      <c r="C5" s="210"/>
      <c r="D5" s="210"/>
      <c r="E5" s="272" t="s">
        <v>192</v>
      </c>
      <c r="F5" s="273"/>
      <c r="G5" s="273"/>
      <c r="H5" s="273"/>
      <c r="I5" s="273"/>
      <c r="J5" s="274"/>
      <c r="K5" s="166">
        <f>K6+K8+K10+K13+K15+K18+K22+K24</f>
        <v>3363.25</v>
      </c>
      <c r="L5" s="167"/>
      <c r="M5" s="208"/>
      <c r="N5" s="208"/>
      <c r="O5" s="208"/>
      <c r="P5" s="208"/>
      <c r="Q5" s="208"/>
      <c r="R5" s="208"/>
      <c r="S5" s="85"/>
      <c r="T5" s="85"/>
      <c r="U5" s="86"/>
    </row>
    <row r="6" spans="1:24" s="90" customFormat="1" ht="15.75">
      <c r="A6" s="209" t="s">
        <v>193</v>
      </c>
      <c r="B6" s="210"/>
      <c r="C6" s="210"/>
      <c r="D6" s="210"/>
      <c r="E6" s="250" t="s">
        <v>3</v>
      </c>
      <c r="F6" s="251"/>
      <c r="G6" s="251"/>
      <c r="H6" s="251"/>
      <c r="I6" s="251"/>
      <c r="J6" s="252"/>
      <c r="K6" s="166">
        <f>SUM(K7)</f>
        <v>973</v>
      </c>
      <c r="L6" s="167"/>
      <c r="M6" s="238"/>
      <c r="N6" s="238"/>
      <c r="O6" s="238"/>
      <c r="P6" s="238"/>
      <c r="Q6" s="87"/>
      <c r="R6" s="87"/>
      <c r="S6" s="88"/>
      <c r="T6" s="88"/>
      <c r="U6" s="89"/>
    </row>
    <row r="7" spans="1:24" ht="18.75" customHeight="1">
      <c r="A7" s="168" t="s">
        <v>239</v>
      </c>
      <c r="B7" s="169"/>
      <c r="C7" s="169"/>
      <c r="D7" s="170"/>
      <c r="E7" s="275" t="s">
        <v>194</v>
      </c>
      <c r="F7" s="276"/>
      <c r="G7" s="276"/>
      <c r="H7" s="276"/>
      <c r="I7" s="276"/>
      <c r="J7" s="277"/>
      <c r="K7" s="193">
        <v>973</v>
      </c>
      <c r="L7" s="230"/>
      <c r="M7" s="231"/>
      <c r="N7" s="231"/>
      <c r="O7" s="231"/>
      <c r="P7" s="231"/>
      <c r="Q7" s="231"/>
      <c r="R7" s="231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60" t="s">
        <v>6</v>
      </c>
      <c r="F8" s="198"/>
      <c r="G8" s="198"/>
      <c r="H8" s="198"/>
      <c r="I8" s="198"/>
      <c r="J8" s="199"/>
      <c r="K8" s="147">
        <f>SUM(K9:L9)</f>
        <v>222.26</v>
      </c>
      <c r="L8" s="278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90" t="s">
        <v>8</v>
      </c>
      <c r="F9" s="191"/>
      <c r="G9" s="191"/>
      <c r="H9" s="191"/>
      <c r="I9" s="191"/>
      <c r="J9" s="192"/>
      <c r="K9" s="193">
        <v>222.26</v>
      </c>
      <c r="L9" s="230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235" t="s">
        <v>197</v>
      </c>
      <c r="B10" s="236"/>
      <c r="C10" s="236"/>
      <c r="D10" s="237"/>
      <c r="E10" s="250" t="s">
        <v>9</v>
      </c>
      <c r="F10" s="251"/>
      <c r="G10" s="251"/>
      <c r="H10" s="251"/>
      <c r="I10" s="251"/>
      <c r="J10" s="252"/>
      <c r="K10" s="147">
        <f>SUM(K11:L12)</f>
        <v>745.82999999999993</v>
      </c>
      <c r="L10" s="260"/>
      <c r="M10" s="238"/>
      <c r="N10" s="238"/>
      <c r="O10" s="238"/>
      <c r="P10" s="238"/>
      <c r="Q10" s="238"/>
      <c r="R10" s="238"/>
      <c r="S10" s="88"/>
      <c r="T10" s="88"/>
      <c r="U10" s="89"/>
      <c r="V10" s="93"/>
      <c r="W10" s="93"/>
      <c r="X10" s="93"/>
    </row>
    <row r="11" spans="1:24" s="95" customFormat="1" ht="15">
      <c r="A11" s="217" t="s">
        <v>198</v>
      </c>
      <c r="B11" s="261"/>
      <c r="C11" s="261"/>
      <c r="D11" s="262"/>
      <c r="E11" s="250" t="s">
        <v>11</v>
      </c>
      <c r="F11" s="251"/>
      <c r="G11" s="251"/>
      <c r="H11" s="251"/>
      <c r="I11" s="251"/>
      <c r="J11" s="252"/>
      <c r="K11" s="263">
        <v>160.16999999999999</v>
      </c>
      <c r="L11" s="263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68" t="s">
        <v>199</v>
      </c>
      <c r="B12" s="169"/>
      <c r="C12" s="169"/>
      <c r="D12" s="170"/>
      <c r="E12" s="242" t="s">
        <v>200</v>
      </c>
      <c r="F12" s="243"/>
      <c r="G12" s="243"/>
      <c r="H12" s="243"/>
      <c r="I12" s="243"/>
      <c r="J12" s="244"/>
      <c r="K12" s="193">
        <v>585.66</v>
      </c>
      <c r="L12" s="245"/>
      <c r="M12" s="246"/>
      <c r="N12" s="231"/>
      <c r="O12" s="231"/>
      <c r="P12" s="231"/>
      <c r="Q12" s="231"/>
      <c r="R12" s="231"/>
      <c r="S12" s="85"/>
      <c r="T12" s="85"/>
      <c r="U12" s="86"/>
    </row>
    <row r="13" spans="1:24" s="90" customFormat="1" ht="15.75">
      <c r="A13" s="235" t="s">
        <v>201</v>
      </c>
      <c r="B13" s="236"/>
      <c r="C13" s="236"/>
      <c r="D13" s="237"/>
      <c r="E13" s="250" t="s">
        <v>13</v>
      </c>
      <c r="F13" s="251"/>
      <c r="G13" s="251"/>
      <c r="H13" s="251"/>
      <c r="I13" s="251"/>
      <c r="J13" s="252"/>
      <c r="K13" s="166">
        <f>SUM(K14)</f>
        <v>5</v>
      </c>
      <c r="L13" s="167"/>
      <c r="M13" s="87"/>
      <c r="N13" s="87"/>
      <c r="O13" s="238"/>
      <c r="P13" s="238"/>
      <c r="Q13" s="238"/>
      <c r="R13" s="238"/>
      <c r="S13" s="88"/>
      <c r="T13" s="88"/>
      <c r="U13" s="89"/>
    </row>
    <row r="14" spans="1:24" ht="26.25" customHeight="1">
      <c r="A14" s="253" t="s">
        <v>241</v>
      </c>
      <c r="B14" s="254"/>
      <c r="C14" s="254"/>
      <c r="D14" s="255"/>
      <c r="E14" s="190" t="s">
        <v>240</v>
      </c>
      <c r="F14" s="191"/>
      <c r="G14" s="191"/>
      <c r="H14" s="191"/>
      <c r="I14" s="191"/>
      <c r="J14" s="192"/>
      <c r="K14" s="256">
        <v>5</v>
      </c>
      <c r="L14" s="257"/>
      <c r="M14" s="258"/>
      <c r="N14" s="259"/>
      <c r="O14" s="231"/>
      <c r="P14" s="231"/>
      <c r="Q14" s="231"/>
      <c r="R14" s="231"/>
      <c r="S14" s="85"/>
      <c r="T14" s="85"/>
      <c r="U14" s="86"/>
    </row>
    <row r="15" spans="1:24" s="90" customFormat="1" ht="29.25" customHeight="1">
      <c r="A15" s="235" t="s">
        <v>202</v>
      </c>
      <c r="B15" s="236"/>
      <c r="C15" s="236"/>
      <c r="D15" s="237"/>
      <c r="E15" s="212" t="s">
        <v>203</v>
      </c>
      <c r="F15" s="213"/>
      <c r="G15" s="213"/>
      <c r="H15" s="213"/>
      <c r="I15" s="213"/>
      <c r="J15" s="214"/>
      <c r="K15" s="247">
        <f>K16+K17</f>
        <v>511.56000000000006</v>
      </c>
      <c r="L15" s="248"/>
      <c r="M15" s="238"/>
      <c r="N15" s="238"/>
      <c r="O15" s="238"/>
      <c r="P15" s="238"/>
      <c r="Q15" s="249"/>
      <c r="R15" s="249"/>
      <c r="S15" s="249"/>
      <c r="T15" s="249"/>
      <c r="U15" s="89"/>
    </row>
    <row r="16" spans="1:24" ht="59.25" customHeight="1">
      <c r="A16" s="168" t="s">
        <v>243</v>
      </c>
      <c r="B16" s="169"/>
      <c r="C16" s="169"/>
      <c r="D16" s="170"/>
      <c r="E16" s="239" t="s">
        <v>242</v>
      </c>
      <c r="F16" s="240"/>
      <c r="G16" s="240"/>
      <c r="H16" s="240"/>
      <c r="I16" s="240"/>
      <c r="J16" s="241"/>
      <c r="K16" s="193">
        <v>231.4</v>
      </c>
      <c r="L16" s="230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217" t="s">
        <v>251</v>
      </c>
      <c r="B17" s="218"/>
      <c r="C17" s="218"/>
      <c r="D17" s="219"/>
      <c r="E17" s="190" t="s">
        <v>252</v>
      </c>
      <c r="F17" s="198"/>
      <c r="G17" s="198"/>
      <c r="H17" s="198"/>
      <c r="I17" s="198"/>
      <c r="J17" s="199"/>
      <c r="K17" s="193">
        <v>280.16000000000003</v>
      </c>
      <c r="L17" s="230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235" t="s">
        <v>204</v>
      </c>
      <c r="B18" s="236"/>
      <c r="C18" s="236"/>
      <c r="D18" s="237"/>
      <c r="E18" s="212" t="s">
        <v>219</v>
      </c>
      <c r="F18" s="213"/>
      <c r="G18" s="213"/>
      <c r="H18" s="213"/>
      <c r="I18" s="213"/>
      <c r="J18" s="214"/>
      <c r="K18" s="166">
        <f>K19+K21</f>
        <v>73.56</v>
      </c>
      <c r="L18" s="167"/>
      <c r="M18" s="238"/>
      <c r="N18" s="238"/>
      <c r="O18" s="238"/>
      <c r="P18" s="238"/>
      <c r="Q18" s="238"/>
      <c r="R18" s="238"/>
      <c r="S18" s="88"/>
      <c r="T18" s="88"/>
      <c r="U18" s="89"/>
    </row>
    <row r="19" spans="1:21" ht="18" customHeight="1">
      <c r="A19" s="163" t="s">
        <v>244</v>
      </c>
      <c r="B19" s="164"/>
      <c r="C19" s="164"/>
      <c r="D19" s="164"/>
      <c r="E19" s="190" t="s">
        <v>245</v>
      </c>
      <c r="F19" s="191"/>
      <c r="G19" s="191"/>
      <c r="H19" s="191"/>
      <c r="I19" s="191"/>
      <c r="J19" s="192"/>
      <c r="K19" s="193">
        <v>30</v>
      </c>
      <c r="L19" s="230"/>
      <c r="M19" s="231"/>
      <c r="N19" s="231"/>
      <c r="O19" s="92"/>
      <c r="P19" s="92"/>
      <c r="Q19" s="231"/>
      <c r="R19" s="231"/>
      <c r="S19" s="85"/>
      <c r="T19" s="85"/>
      <c r="U19" s="86"/>
    </row>
    <row r="20" spans="1:21" ht="15" hidden="1">
      <c r="A20" s="217" t="s">
        <v>205</v>
      </c>
      <c r="B20" s="218"/>
      <c r="C20" s="218"/>
      <c r="D20" s="218"/>
      <c r="E20" s="232"/>
      <c r="F20" s="233"/>
      <c r="G20" s="233"/>
      <c r="H20" s="233"/>
      <c r="I20" s="233"/>
      <c r="J20" s="234"/>
      <c r="K20" s="174"/>
      <c r="L20" s="175"/>
      <c r="M20" s="179"/>
      <c r="N20" s="179"/>
      <c r="O20" s="179"/>
      <c r="P20" s="179"/>
      <c r="Q20" s="179"/>
      <c r="R20" s="179"/>
      <c r="S20" s="85"/>
      <c r="T20" s="85"/>
      <c r="U20" s="86"/>
    </row>
    <row r="21" spans="1:21" ht="19.5" customHeight="1">
      <c r="A21" s="217" t="s">
        <v>246</v>
      </c>
      <c r="B21" s="218"/>
      <c r="C21" s="218"/>
      <c r="D21" s="219"/>
      <c r="E21" s="224" t="s">
        <v>247</v>
      </c>
      <c r="F21" s="228"/>
      <c r="G21" s="228"/>
      <c r="H21" s="228"/>
      <c r="I21" s="228"/>
      <c r="J21" s="229"/>
      <c r="K21" s="193">
        <v>43.56</v>
      </c>
      <c r="L21" s="230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212" t="s">
        <v>220</v>
      </c>
      <c r="F22" s="213"/>
      <c r="G22" s="213"/>
      <c r="H22" s="213"/>
      <c r="I22" s="213"/>
      <c r="J22" s="214"/>
      <c r="K22" s="147">
        <f>K23</f>
        <v>782.04</v>
      </c>
      <c r="L22" s="148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22" t="s">
        <v>270</v>
      </c>
      <c r="B23" s="223"/>
      <c r="C23" s="223"/>
      <c r="D23" s="223"/>
      <c r="E23" s="224" t="s">
        <v>269</v>
      </c>
      <c r="F23" s="225"/>
      <c r="G23" s="225"/>
      <c r="H23" s="225"/>
      <c r="I23" s="225"/>
      <c r="J23" s="226"/>
      <c r="K23" s="193">
        <v>782.04</v>
      </c>
      <c r="L23" s="227"/>
      <c r="M23" s="179"/>
      <c r="N23" s="179"/>
      <c r="O23" s="179"/>
      <c r="P23" s="179"/>
      <c r="Q23" s="179"/>
      <c r="R23" s="179"/>
      <c r="S23" s="85"/>
      <c r="T23" s="85"/>
      <c r="U23" s="86"/>
    </row>
    <row r="24" spans="1:21" s="90" customFormat="1" ht="20.25" customHeight="1">
      <c r="A24" s="209" t="s">
        <v>206</v>
      </c>
      <c r="B24" s="210"/>
      <c r="C24" s="210"/>
      <c r="D24" s="211"/>
      <c r="E24" s="212" t="s">
        <v>18</v>
      </c>
      <c r="F24" s="213"/>
      <c r="G24" s="213"/>
      <c r="H24" s="213"/>
      <c r="I24" s="213"/>
      <c r="J24" s="214"/>
      <c r="K24" s="215">
        <f>K25</f>
        <v>50</v>
      </c>
      <c r="L24" s="216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217" t="s">
        <v>248</v>
      </c>
      <c r="B25" s="218"/>
      <c r="C25" s="218"/>
      <c r="D25" s="219"/>
      <c r="E25" s="171" t="s">
        <v>249</v>
      </c>
      <c r="F25" s="220"/>
      <c r="G25" s="220"/>
      <c r="H25" s="220"/>
      <c r="I25" s="220"/>
      <c r="J25" s="221"/>
      <c r="K25" s="193">
        <v>50</v>
      </c>
      <c r="L25" s="194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200" t="s">
        <v>207</v>
      </c>
      <c r="B26" s="201"/>
      <c r="C26" s="201"/>
      <c r="D26" s="202"/>
      <c r="E26" s="203" t="s">
        <v>19</v>
      </c>
      <c r="F26" s="204"/>
      <c r="G26" s="204"/>
      <c r="H26" s="204"/>
      <c r="I26" s="204"/>
      <c r="J26" s="205"/>
      <c r="K26" s="206">
        <f>K27+K39</f>
        <v>2489.6999999999998</v>
      </c>
      <c r="L26" s="207"/>
      <c r="M26" s="208"/>
      <c r="N26" s="208"/>
      <c r="O26" s="208"/>
      <c r="P26" s="208"/>
      <c r="Q26" s="208"/>
      <c r="R26" s="208"/>
      <c r="S26" s="88"/>
      <c r="T26" s="88"/>
      <c r="U26" s="89"/>
    </row>
    <row r="27" spans="1:21" s="90" customFormat="1" ht="25.5" customHeight="1">
      <c r="A27" s="151" t="s">
        <v>223</v>
      </c>
      <c r="B27" s="152"/>
      <c r="C27" s="152"/>
      <c r="D27" s="153"/>
      <c r="E27" s="154" t="s">
        <v>222</v>
      </c>
      <c r="F27" s="155"/>
      <c r="G27" s="155"/>
      <c r="H27" s="155"/>
      <c r="I27" s="155"/>
      <c r="J27" s="156"/>
      <c r="K27" s="149">
        <f>K36+K33+K28</f>
        <v>2460.6999999999998</v>
      </c>
      <c r="L27" s="150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157" t="s">
        <v>224</v>
      </c>
      <c r="B28" s="158"/>
      <c r="C28" s="158"/>
      <c r="D28" s="159"/>
      <c r="E28" s="160" t="s">
        <v>225</v>
      </c>
      <c r="F28" s="161"/>
      <c r="G28" s="161"/>
      <c r="H28" s="161"/>
      <c r="I28" s="161"/>
      <c r="J28" s="162"/>
      <c r="K28" s="166">
        <f>K29+K31</f>
        <v>1923.1999999999998</v>
      </c>
      <c r="L28" s="167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163" t="s">
        <v>231</v>
      </c>
      <c r="B29" s="164"/>
      <c r="C29" s="164"/>
      <c r="D29" s="165"/>
      <c r="E29" s="160" t="s">
        <v>232</v>
      </c>
      <c r="F29" s="161"/>
      <c r="G29" s="161"/>
      <c r="H29" s="161"/>
      <c r="I29" s="161"/>
      <c r="J29" s="162"/>
      <c r="K29" s="147">
        <f>K30</f>
        <v>240.1</v>
      </c>
      <c r="L29" s="148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68" t="s">
        <v>215</v>
      </c>
      <c r="B30" s="169"/>
      <c r="C30" s="169"/>
      <c r="D30" s="170"/>
      <c r="E30" s="171" t="s">
        <v>21</v>
      </c>
      <c r="F30" s="172"/>
      <c r="G30" s="172"/>
      <c r="H30" s="172"/>
      <c r="I30" s="172"/>
      <c r="J30" s="173"/>
      <c r="K30" s="174">
        <v>240.1</v>
      </c>
      <c r="L30" s="175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163" t="s">
        <v>233</v>
      </c>
      <c r="B31" s="164"/>
      <c r="C31" s="164"/>
      <c r="D31" s="165"/>
      <c r="E31" s="160" t="s">
        <v>234</v>
      </c>
      <c r="F31" s="161"/>
      <c r="G31" s="161"/>
      <c r="H31" s="161"/>
      <c r="I31" s="161"/>
      <c r="J31" s="162"/>
      <c r="K31" s="147">
        <f>K32</f>
        <v>1683.1</v>
      </c>
      <c r="L31" s="148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68" t="s">
        <v>216</v>
      </c>
      <c r="B32" s="169"/>
      <c r="C32" s="169"/>
      <c r="D32" s="170"/>
      <c r="E32" s="171" t="s">
        <v>208</v>
      </c>
      <c r="F32" s="172"/>
      <c r="G32" s="172"/>
      <c r="H32" s="172"/>
      <c r="I32" s="172"/>
      <c r="J32" s="173"/>
      <c r="K32" s="174">
        <v>1683.1</v>
      </c>
      <c r="L32" s="175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157" t="s">
        <v>227</v>
      </c>
      <c r="B33" s="158"/>
      <c r="C33" s="158"/>
      <c r="D33" s="159"/>
      <c r="E33" s="160" t="s">
        <v>226</v>
      </c>
      <c r="F33" s="161"/>
      <c r="G33" s="161"/>
      <c r="H33" s="161"/>
      <c r="I33" s="161"/>
      <c r="J33" s="162"/>
      <c r="K33" s="147">
        <f>K34</f>
        <v>455.2</v>
      </c>
      <c r="L33" s="148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163" t="s">
        <v>235</v>
      </c>
      <c r="B34" s="164"/>
      <c r="C34" s="164"/>
      <c r="D34" s="165"/>
      <c r="E34" s="160" t="s">
        <v>236</v>
      </c>
      <c r="F34" s="161"/>
      <c r="G34" s="161"/>
      <c r="H34" s="161"/>
      <c r="I34" s="161"/>
      <c r="J34" s="162"/>
      <c r="K34" s="174">
        <f>K35</f>
        <v>455.2</v>
      </c>
      <c r="L34" s="175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195" t="s">
        <v>230</v>
      </c>
      <c r="B35" s="196"/>
      <c r="C35" s="196"/>
      <c r="D35" s="197"/>
      <c r="E35" s="190" t="s">
        <v>218</v>
      </c>
      <c r="F35" s="198"/>
      <c r="G35" s="198"/>
      <c r="H35" s="198"/>
      <c r="I35" s="198"/>
      <c r="J35" s="199"/>
      <c r="K35" s="174">
        <v>455.2</v>
      </c>
      <c r="L35" s="175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157" t="s">
        <v>228</v>
      </c>
      <c r="B36" s="158"/>
      <c r="C36" s="158"/>
      <c r="D36" s="159"/>
      <c r="E36" s="160" t="s">
        <v>229</v>
      </c>
      <c r="F36" s="161"/>
      <c r="G36" s="161"/>
      <c r="H36" s="161"/>
      <c r="I36" s="161"/>
      <c r="J36" s="162"/>
      <c r="K36" s="166">
        <f>K37</f>
        <v>82.3</v>
      </c>
      <c r="L36" s="167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163" t="s">
        <v>237</v>
      </c>
      <c r="B37" s="164"/>
      <c r="C37" s="164"/>
      <c r="D37" s="165"/>
      <c r="E37" s="160" t="s">
        <v>238</v>
      </c>
      <c r="F37" s="161"/>
      <c r="G37" s="161"/>
      <c r="H37" s="161"/>
      <c r="I37" s="161"/>
      <c r="J37" s="162"/>
      <c r="K37" s="147">
        <f>K38</f>
        <v>82.3</v>
      </c>
      <c r="L37" s="148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163" t="s">
        <v>217</v>
      </c>
      <c r="B38" s="164"/>
      <c r="C38" s="164"/>
      <c r="D38" s="165"/>
      <c r="E38" s="190" t="s">
        <v>209</v>
      </c>
      <c r="F38" s="191"/>
      <c r="G38" s="191"/>
      <c r="H38" s="191"/>
      <c r="I38" s="191"/>
      <c r="J38" s="192"/>
      <c r="K38" s="193">
        <v>82.3</v>
      </c>
      <c r="L38" s="194"/>
      <c r="M38" s="87"/>
      <c r="N38" s="87"/>
      <c r="O38" s="87"/>
      <c r="P38" s="87"/>
      <c r="Q38" s="87"/>
      <c r="R38" s="87"/>
      <c r="S38" s="97"/>
      <c r="T38" s="97"/>
      <c r="U38" s="98"/>
    </row>
    <row r="39" spans="1:21" s="99" customFormat="1" ht="16.5" customHeight="1">
      <c r="A39" s="157" t="s">
        <v>275</v>
      </c>
      <c r="B39" s="158"/>
      <c r="C39" s="158"/>
      <c r="D39" s="159"/>
      <c r="E39" s="160" t="s">
        <v>276</v>
      </c>
      <c r="F39" s="161"/>
      <c r="G39" s="161"/>
      <c r="H39" s="161"/>
      <c r="I39" s="161"/>
      <c r="J39" s="162"/>
      <c r="K39" s="215">
        <f>K40</f>
        <v>29</v>
      </c>
      <c r="L39" s="260"/>
      <c r="M39" s="145"/>
      <c r="N39" s="145"/>
      <c r="O39" s="145"/>
      <c r="P39" s="145"/>
      <c r="Q39" s="145"/>
      <c r="R39" s="145"/>
      <c r="S39" s="97"/>
      <c r="T39" s="97"/>
      <c r="U39" s="98"/>
    </row>
    <row r="40" spans="1:21" s="99" customFormat="1" ht="14.25" customHeight="1">
      <c r="A40" s="163" t="s">
        <v>278</v>
      </c>
      <c r="B40" s="164"/>
      <c r="C40" s="164"/>
      <c r="D40" s="165"/>
      <c r="E40" s="190" t="s">
        <v>277</v>
      </c>
      <c r="F40" s="198"/>
      <c r="G40" s="198"/>
      <c r="H40" s="198"/>
      <c r="I40" s="198"/>
      <c r="J40" s="199"/>
      <c r="K40" s="193">
        <v>29</v>
      </c>
      <c r="L40" s="230"/>
      <c r="M40" s="145"/>
      <c r="N40" s="145"/>
      <c r="O40" s="145"/>
      <c r="P40" s="145"/>
      <c r="Q40" s="145"/>
      <c r="R40" s="145"/>
      <c r="S40" s="97"/>
      <c r="T40" s="97"/>
      <c r="U40" s="98"/>
    </row>
    <row r="41" spans="1:21" ht="23.25" customHeight="1" thickBot="1">
      <c r="A41" s="183"/>
      <c r="B41" s="184"/>
      <c r="C41" s="184"/>
      <c r="D41" s="185"/>
      <c r="E41" s="186" t="s">
        <v>210</v>
      </c>
      <c r="F41" s="187"/>
      <c r="G41" s="187"/>
      <c r="H41" s="187"/>
      <c r="I41" s="187"/>
      <c r="J41" s="187"/>
      <c r="K41" s="188">
        <f>K5+K26</f>
        <v>5852.95</v>
      </c>
      <c r="L41" s="189"/>
      <c r="M41" s="179"/>
      <c r="N41" s="179"/>
      <c r="O41" s="179"/>
      <c r="P41" s="179"/>
      <c r="Q41" s="179"/>
      <c r="R41" s="179"/>
      <c r="S41" s="85"/>
      <c r="T41" s="85"/>
      <c r="U41" s="86"/>
    </row>
    <row r="42" spans="1:21" ht="14.25" hidden="1">
      <c r="A42" s="180"/>
      <c r="B42" s="180"/>
      <c r="C42" s="180"/>
      <c r="D42" s="180"/>
      <c r="E42" s="181"/>
      <c r="F42" s="181"/>
      <c r="G42" s="181"/>
      <c r="H42" s="181"/>
      <c r="I42" s="181"/>
      <c r="J42" s="181"/>
      <c r="K42" s="100"/>
      <c r="L42" s="100"/>
    </row>
    <row r="43" spans="1:21" ht="14.25" hidden="1">
      <c r="A43" s="178"/>
      <c r="B43" s="178"/>
      <c r="C43" s="178"/>
      <c r="D43" s="178"/>
      <c r="E43" s="177"/>
      <c r="F43" s="177"/>
      <c r="G43" s="177"/>
      <c r="H43" s="177"/>
      <c r="I43" s="177"/>
      <c r="J43" s="177"/>
      <c r="K43" s="182"/>
      <c r="L43" s="182"/>
    </row>
    <row r="44" spans="1:21" hidden="1">
      <c r="A44" s="178"/>
      <c r="B44" s="178"/>
      <c r="C44" s="178"/>
      <c r="D44" s="178"/>
      <c r="E44" s="177"/>
      <c r="F44" s="177"/>
      <c r="G44" s="177"/>
      <c r="H44" s="177"/>
      <c r="I44" s="177"/>
      <c r="J44" s="177"/>
      <c r="K44" s="176"/>
      <c r="L44" s="176"/>
    </row>
    <row r="45" spans="1:21" hidden="1">
      <c r="A45" s="178"/>
      <c r="B45" s="178"/>
      <c r="C45" s="178"/>
      <c r="D45" s="178"/>
      <c r="E45" s="177"/>
      <c r="F45" s="177"/>
      <c r="G45" s="177"/>
      <c r="H45" s="177"/>
      <c r="I45" s="177"/>
      <c r="J45" s="177"/>
      <c r="K45" s="176"/>
      <c r="L45" s="176"/>
    </row>
    <row r="46" spans="1:21" hidden="1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6"/>
      <c r="L46" s="176"/>
    </row>
    <row r="47" spans="1:21" hidden="1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6"/>
      <c r="L47" s="176"/>
    </row>
    <row r="48" spans="1:21" hidden="1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6"/>
      <c r="L48" s="176"/>
    </row>
    <row r="49" spans="1:12" hidden="1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6"/>
      <c r="L49" s="176"/>
    </row>
    <row r="50" spans="1:12" hidden="1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6"/>
      <c r="L50" s="176"/>
    </row>
    <row r="51" spans="1:12" hidden="1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6"/>
      <c r="L51" s="176"/>
    </row>
    <row r="52" spans="1:12" ht="12" hidden="1" customHeight="1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6"/>
      <c r="L52" s="176"/>
    </row>
    <row r="53" spans="1:12" ht="114" hidden="1" customHeight="1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6"/>
      <c r="L53" s="176"/>
    </row>
    <row r="54" spans="1:12" hidden="1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6"/>
      <c r="L54" s="176"/>
    </row>
    <row r="55" spans="1:12" hidden="1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6"/>
      <c r="L55" s="176"/>
    </row>
    <row r="56" spans="1:12" hidden="1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6"/>
      <c r="L56" s="176"/>
    </row>
    <row r="57" spans="1:12" hidden="1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6"/>
      <c r="L57" s="176"/>
    </row>
    <row r="58" spans="1:12" hidden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6"/>
      <c r="L58" s="176"/>
    </row>
    <row r="59" spans="1:12" hidden="1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6"/>
      <c r="L59" s="176"/>
    </row>
    <row r="60" spans="1:12" hidden="1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6"/>
      <c r="L60" s="176"/>
    </row>
    <row r="61" spans="1:12" hidden="1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6"/>
      <c r="L61" s="176"/>
    </row>
    <row r="62" spans="1:12">
      <c r="K62" s="176"/>
      <c r="L62" s="176"/>
    </row>
  </sheetData>
  <mergeCells count="215">
    <mergeCell ref="A39:D39"/>
    <mergeCell ref="E39:J39"/>
    <mergeCell ref="K39:L39"/>
    <mergeCell ref="E40:J40"/>
    <mergeCell ref="A40:D40"/>
    <mergeCell ref="K40:L40"/>
    <mergeCell ref="O4:P4"/>
    <mergeCell ref="Q4:R4"/>
    <mergeCell ref="A5:D5"/>
    <mergeCell ref="E5:J5"/>
    <mergeCell ref="K5:L5"/>
    <mergeCell ref="M5:N5"/>
    <mergeCell ref="O5:P5"/>
    <mergeCell ref="Q5:R5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44:D44"/>
    <mergeCell ref="E44:J44"/>
    <mergeCell ref="K44:L44"/>
    <mergeCell ref="A45:D45"/>
    <mergeCell ref="E45:J45"/>
    <mergeCell ref="K45:L45"/>
    <mergeCell ref="M41:N41"/>
    <mergeCell ref="O41:P41"/>
    <mergeCell ref="Q41:R41"/>
    <mergeCell ref="A42:D42"/>
    <mergeCell ref="E42:J42"/>
    <mergeCell ref="A43:D43"/>
    <mergeCell ref="E43:J43"/>
    <mergeCell ref="K43:L43"/>
    <mergeCell ref="A41:D41"/>
    <mergeCell ref="E41:J41"/>
    <mergeCell ref="K41:L41"/>
    <mergeCell ref="A48:D48"/>
    <mergeCell ref="E48:J48"/>
    <mergeCell ref="K48:L48"/>
    <mergeCell ref="A49:D49"/>
    <mergeCell ref="E49:J49"/>
    <mergeCell ref="K49:L49"/>
    <mergeCell ref="A46:D46"/>
    <mergeCell ref="E46:J46"/>
    <mergeCell ref="K46:L46"/>
    <mergeCell ref="A47:D47"/>
    <mergeCell ref="E47:J47"/>
    <mergeCell ref="K47:L47"/>
    <mergeCell ref="A52:D52"/>
    <mergeCell ref="E52:J52"/>
    <mergeCell ref="K52:L52"/>
    <mergeCell ref="A53:D53"/>
    <mergeCell ref="E53:J53"/>
    <mergeCell ref="K53:L53"/>
    <mergeCell ref="A50:D50"/>
    <mergeCell ref="E50:J50"/>
    <mergeCell ref="K50:L50"/>
    <mergeCell ref="A51:D51"/>
    <mergeCell ref="E51:J51"/>
    <mergeCell ref="K51:L51"/>
    <mergeCell ref="A56:D56"/>
    <mergeCell ref="E56:J56"/>
    <mergeCell ref="K56:L56"/>
    <mergeCell ref="A57:D57"/>
    <mergeCell ref="E57:J57"/>
    <mergeCell ref="K57:L57"/>
    <mergeCell ref="A54:D54"/>
    <mergeCell ref="E54:J54"/>
    <mergeCell ref="K54:L54"/>
    <mergeCell ref="A55:D55"/>
    <mergeCell ref="E55:J55"/>
    <mergeCell ref="K55:L55"/>
    <mergeCell ref="K62:L62"/>
    <mergeCell ref="A60:D60"/>
    <mergeCell ref="E60:J60"/>
    <mergeCell ref="K60:L60"/>
    <mergeCell ref="A61:D61"/>
    <mergeCell ref="E61:J61"/>
    <mergeCell ref="K61:L61"/>
    <mergeCell ref="A58:D58"/>
    <mergeCell ref="E58:J58"/>
    <mergeCell ref="K58:L58"/>
    <mergeCell ref="A59:D59"/>
    <mergeCell ref="E59:J59"/>
    <mergeCell ref="K59:L59"/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317"/>
  <sheetViews>
    <sheetView topLeftCell="A47" workbookViewId="0">
      <selection activeCell="D2" sqref="D2:F2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279" t="s">
        <v>148</v>
      </c>
      <c r="F1" s="279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279" t="s">
        <v>280</v>
      </c>
      <c r="E2" s="279"/>
      <c r="F2" s="279"/>
      <c r="G2" s="1"/>
      <c r="H2" s="1"/>
      <c r="I2" s="1"/>
      <c r="J2" s="9"/>
      <c r="K2" s="9"/>
      <c r="L2" s="9"/>
    </row>
    <row r="3" spans="1:12" ht="15.75" customHeight="1">
      <c r="A3" s="288" t="s">
        <v>104</v>
      </c>
      <c r="B3" s="288"/>
      <c r="C3" s="288"/>
      <c r="D3" s="288"/>
      <c r="E3" s="288"/>
      <c r="F3" s="288"/>
      <c r="G3" s="288"/>
      <c r="H3" s="9"/>
      <c r="I3" s="9"/>
      <c r="J3" s="9"/>
      <c r="K3" s="9"/>
      <c r="L3" s="9"/>
    </row>
    <row r="4" spans="1:12" ht="15.75" customHeight="1">
      <c r="A4" s="288" t="s">
        <v>254</v>
      </c>
      <c r="B4" s="288"/>
      <c r="C4" s="288"/>
      <c r="D4" s="288"/>
      <c r="E4" s="288"/>
      <c r="F4" s="288"/>
      <c r="G4" s="288"/>
      <c r="H4" s="9"/>
      <c r="I4" s="9"/>
      <c r="J4" s="9"/>
      <c r="K4" s="9"/>
      <c r="L4" s="9"/>
    </row>
    <row r="5" spans="1:12" ht="20.25" customHeight="1">
      <c r="A5" s="288" t="s">
        <v>103</v>
      </c>
      <c r="B5" s="288"/>
      <c r="C5" s="288"/>
      <c r="D5" s="288"/>
      <c r="E5" s="288"/>
      <c r="F5" s="288"/>
      <c r="G5" s="288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286" t="s">
        <v>0</v>
      </c>
      <c r="B7" s="289" t="s">
        <v>101</v>
      </c>
      <c r="C7" s="289" t="s">
        <v>100</v>
      </c>
      <c r="D7" s="280" t="s">
        <v>99</v>
      </c>
      <c r="E7" s="282" t="s">
        <v>98</v>
      </c>
      <c r="F7" s="284" t="s">
        <v>97</v>
      </c>
      <c r="G7" s="9"/>
      <c r="H7" s="9"/>
      <c r="I7" s="9"/>
      <c r="J7" s="9"/>
      <c r="K7" s="9"/>
      <c r="L7" s="9"/>
    </row>
    <row r="8" spans="1:12" ht="17.25" customHeight="1">
      <c r="A8" s="287"/>
      <c r="B8" s="290"/>
      <c r="C8" s="290"/>
      <c r="D8" s="281"/>
      <c r="E8" s="283"/>
      <c r="F8" s="285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F10+F56+F62+F69+F88+F108+F120</f>
        <v>5920.1500000000005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F11+F16+F30+F43+F47+F35</f>
        <v>2617.8500000000004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491.9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491.9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491.9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491.9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491.9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1167.8499999999999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1167.8499999999999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1167.8499999999999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1167.8499999999999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852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310.5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5.35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0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0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F39+F42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0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0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268</v>
      </c>
      <c r="E38" s="11" t="s">
        <v>1</v>
      </c>
      <c r="F38" s="45">
        <f>F39</f>
        <v>0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0</v>
      </c>
      <c r="G39" s="9"/>
      <c r="H39" s="9"/>
      <c r="I39" s="9"/>
      <c r="J39" s="9"/>
      <c r="K39" s="9"/>
      <c r="L39" s="9"/>
    </row>
    <row r="40" spans="1:12" ht="25.5">
      <c r="A40" s="12" t="s">
        <v>46</v>
      </c>
      <c r="B40" s="11" t="s">
        <v>4</v>
      </c>
      <c r="C40" s="11" t="s">
        <v>23</v>
      </c>
      <c r="D40" s="17" t="s">
        <v>112</v>
      </c>
      <c r="E40" s="11" t="s">
        <v>1</v>
      </c>
      <c r="F40" s="45">
        <f>F41</f>
        <v>9.3000000000000007</v>
      </c>
      <c r="G40" s="9"/>
      <c r="H40" s="9"/>
      <c r="I40" s="9"/>
      <c r="J40" s="9"/>
      <c r="K40" s="9"/>
      <c r="L40" s="9"/>
    </row>
    <row r="41" spans="1:12">
      <c r="A41" s="12" t="s">
        <v>45</v>
      </c>
      <c r="B41" s="11" t="s">
        <v>4</v>
      </c>
      <c r="C41" s="11" t="s">
        <v>23</v>
      </c>
      <c r="D41" s="17" t="s">
        <v>268</v>
      </c>
      <c r="E41" s="11" t="s">
        <v>1</v>
      </c>
      <c r="F41" s="45">
        <f>F42</f>
        <v>9.3000000000000007</v>
      </c>
      <c r="G41" s="9"/>
      <c r="H41" s="9"/>
      <c r="I41" s="9"/>
      <c r="J41" s="9"/>
      <c r="K41" s="9"/>
      <c r="L41" s="9"/>
    </row>
    <row r="42" spans="1:12">
      <c r="A42" s="12" t="s">
        <v>272</v>
      </c>
      <c r="B42" s="11" t="s">
        <v>4</v>
      </c>
      <c r="C42" s="11" t="s">
        <v>23</v>
      </c>
      <c r="D42" s="17" t="s">
        <v>262</v>
      </c>
      <c r="E42" s="11" t="s">
        <v>271</v>
      </c>
      <c r="F42" s="45">
        <v>9.3000000000000007</v>
      </c>
      <c r="G42" s="9"/>
      <c r="H42" s="9"/>
      <c r="I42" s="9"/>
      <c r="J42" s="9"/>
      <c r="K42" s="9"/>
      <c r="L42" s="9"/>
    </row>
    <row r="43" spans="1:12">
      <c r="A43" s="28" t="s">
        <v>88</v>
      </c>
      <c r="B43" s="29" t="s">
        <v>4</v>
      </c>
      <c r="C43" s="29" t="s">
        <v>15</v>
      </c>
      <c r="D43" s="40" t="s">
        <v>105</v>
      </c>
      <c r="E43" s="29" t="s">
        <v>1</v>
      </c>
      <c r="F43" s="50">
        <f>F44</f>
        <v>0.5</v>
      </c>
      <c r="G43" s="9"/>
      <c r="H43" s="9"/>
      <c r="I43" s="9"/>
      <c r="J43" s="9"/>
      <c r="K43" s="9"/>
      <c r="L43" s="9"/>
    </row>
    <row r="44" spans="1:12">
      <c r="A44" s="103" t="s">
        <v>51</v>
      </c>
      <c r="B44" s="13" t="s">
        <v>4</v>
      </c>
      <c r="C44" s="13" t="s">
        <v>15</v>
      </c>
      <c r="D44" s="41" t="s">
        <v>106</v>
      </c>
      <c r="E44" s="13" t="s">
        <v>1</v>
      </c>
      <c r="F44" s="49">
        <f>F45</f>
        <v>0.5</v>
      </c>
      <c r="G44" s="9"/>
      <c r="H44" s="9"/>
      <c r="I44" s="9"/>
      <c r="J44" s="9"/>
      <c r="K44" s="9"/>
      <c r="L44" s="9"/>
    </row>
    <row r="45" spans="1:12" ht="25.5">
      <c r="A45" s="12" t="s">
        <v>46</v>
      </c>
      <c r="B45" s="11" t="s">
        <v>4</v>
      </c>
      <c r="C45" s="11" t="s">
        <v>15</v>
      </c>
      <c r="D45" s="38" t="s">
        <v>107</v>
      </c>
      <c r="E45" s="11" t="s">
        <v>1</v>
      </c>
      <c r="F45" s="45">
        <f>F46</f>
        <v>0.5</v>
      </c>
      <c r="G45" s="9"/>
      <c r="H45" s="9"/>
      <c r="I45" s="9"/>
      <c r="J45" s="9"/>
      <c r="K45" s="9"/>
      <c r="L45" s="9"/>
    </row>
    <row r="46" spans="1:12">
      <c r="A46" s="12" t="s">
        <v>87</v>
      </c>
      <c r="B46" s="11" t="s">
        <v>4</v>
      </c>
      <c r="C46" s="11" t="s">
        <v>15</v>
      </c>
      <c r="D46" s="38" t="s">
        <v>114</v>
      </c>
      <c r="E46" s="11" t="s">
        <v>86</v>
      </c>
      <c r="F46" s="45">
        <v>0.5</v>
      </c>
      <c r="G46" s="9"/>
      <c r="H46" s="9"/>
      <c r="I46" s="9"/>
      <c r="J46" s="9"/>
      <c r="K46" s="9"/>
      <c r="L46" s="9"/>
    </row>
    <row r="47" spans="1:12">
      <c r="A47" s="32" t="s">
        <v>85</v>
      </c>
      <c r="B47" s="29" t="s">
        <v>4</v>
      </c>
      <c r="C47" s="29" t="s">
        <v>17</v>
      </c>
      <c r="D47" s="40" t="s">
        <v>105</v>
      </c>
      <c r="E47" s="29" t="s">
        <v>1</v>
      </c>
      <c r="F47" s="47">
        <f>F48+F53</f>
        <v>945.80000000000007</v>
      </c>
      <c r="G47" s="9"/>
      <c r="H47" s="9"/>
      <c r="I47" s="9"/>
      <c r="J47" s="9"/>
      <c r="K47" s="9"/>
      <c r="L47" s="9"/>
    </row>
    <row r="48" spans="1:12">
      <c r="A48" s="103" t="s">
        <v>51</v>
      </c>
      <c r="B48" s="13" t="s">
        <v>4</v>
      </c>
      <c r="C48" s="13" t="s">
        <v>17</v>
      </c>
      <c r="D48" s="41" t="s">
        <v>106</v>
      </c>
      <c r="E48" s="13" t="s">
        <v>1</v>
      </c>
      <c r="F48" s="49">
        <f>F49</f>
        <v>945.80000000000007</v>
      </c>
      <c r="G48" s="9"/>
      <c r="H48" s="9"/>
      <c r="I48" s="9"/>
      <c r="J48" s="9"/>
      <c r="K48" s="9"/>
      <c r="L48" s="9"/>
    </row>
    <row r="49" spans="1:12" ht="25.5">
      <c r="A49" s="12" t="s">
        <v>46</v>
      </c>
      <c r="B49" s="13" t="s">
        <v>4</v>
      </c>
      <c r="C49" s="13" t="s">
        <v>17</v>
      </c>
      <c r="D49" s="41" t="s">
        <v>107</v>
      </c>
      <c r="E49" s="13" t="s">
        <v>1</v>
      </c>
      <c r="F49" s="49">
        <f>F50+F51+F52</f>
        <v>945.80000000000007</v>
      </c>
      <c r="G49" s="9"/>
      <c r="H49" s="9"/>
      <c r="I49" s="9"/>
      <c r="J49" s="9"/>
      <c r="K49" s="9"/>
      <c r="L49" s="9"/>
    </row>
    <row r="50" spans="1:12" ht="24.75" customHeight="1">
      <c r="A50" s="14" t="s">
        <v>84</v>
      </c>
      <c r="B50" s="13" t="s">
        <v>4</v>
      </c>
      <c r="C50" s="13" t="s">
        <v>17</v>
      </c>
      <c r="D50" s="41" t="s">
        <v>115</v>
      </c>
      <c r="E50" s="13" t="s">
        <v>5</v>
      </c>
      <c r="F50" s="49">
        <v>560.70000000000005</v>
      </c>
      <c r="G50" s="9"/>
      <c r="H50" s="9"/>
      <c r="I50" s="9"/>
      <c r="J50" s="9"/>
      <c r="K50" s="9"/>
      <c r="L50" s="9"/>
    </row>
    <row r="51" spans="1:12" ht="25.5">
      <c r="A51" s="12" t="s">
        <v>44</v>
      </c>
      <c r="B51" s="13" t="s">
        <v>4</v>
      </c>
      <c r="C51" s="13" t="s">
        <v>17</v>
      </c>
      <c r="D51" s="41" t="s">
        <v>115</v>
      </c>
      <c r="E51" s="13" t="s">
        <v>43</v>
      </c>
      <c r="F51" s="49">
        <v>379.1</v>
      </c>
      <c r="G51" s="9"/>
      <c r="H51" s="9"/>
      <c r="I51" s="9"/>
      <c r="J51" s="9"/>
      <c r="K51" s="9"/>
      <c r="L51" s="9"/>
    </row>
    <row r="52" spans="1:12">
      <c r="A52" s="12" t="s">
        <v>66</v>
      </c>
      <c r="B52" s="13" t="s">
        <v>4</v>
      </c>
      <c r="C52" s="13" t="s">
        <v>17</v>
      </c>
      <c r="D52" s="41" t="s">
        <v>115</v>
      </c>
      <c r="E52" s="13" t="s">
        <v>52</v>
      </c>
      <c r="F52" s="49">
        <v>6</v>
      </c>
      <c r="G52" s="9"/>
      <c r="H52" s="9"/>
      <c r="I52" s="9"/>
      <c r="J52" s="9"/>
      <c r="K52" s="9"/>
      <c r="L52" s="9"/>
    </row>
    <row r="53" spans="1:12" ht="25.5">
      <c r="A53" s="12" t="s">
        <v>46</v>
      </c>
      <c r="B53" s="13" t="s">
        <v>4</v>
      </c>
      <c r="C53" s="13" t="s">
        <v>17</v>
      </c>
      <c r="D53" s="41" t="s">
        <v>130</v>
      </c>
      <c r="E53" s="13" t="s">
        <v>1</v>
      </c>
      <c r="F53" s="49">
        <f>F54</f>
        <v>0</v>
      </c>
      <c r="G53" s="9"/>
      <c r="H53" s="9"/>
      <c r="I53" s="9"/>
      <c r="J53" s="9"/>
      <c r="K53" s="9"/>
      <c r="L53" s="9"/>
    </row>
    <row r="54" spans="1:12">
      <c r="A54" s="12" t="s">
        <v>45</v>
      </c>
      <c r="B54" s="13" t="s">
        <v>4</v>
      </c>
      <c r="C54" s="13" t="s">
        <v>17</v>
      </c>
      <c r="D54" s="41" t="s">
        <v>131</v>
      </c>
      <c r="E54" s="13" t="s">
        <v>1</v>
      </c>
      <c r="F54" s="49">
        <f>F55</f>
        <v>0</v>
      </c>
      <c r="G54" s="9"/>
      <c r="H54" s="9"/>
      <c r="I54" s="9"/>
      <c r="J54" s="9"/>
      <c r="K54" s="9"/>
      <c r="L54" s="9"/>
    </row>
    <row r="55" spans="1:12" ht="25.5">
      <c r="A55" s="14" t="s">
        <v>84</v>
      </c>
      <c r="B55" s="13" t="s">
        <v>4</v>
      </c>
      <c r="C55" s="13" t="s">
        <v>17</v>
      </c>
      <c r="D55" s="41" t="s">
        <v>133</v>
      </c>
      <c r="E55" s="13" t="s">
        <v>5</v>
      </c>
      <c r="F55" s="49"/>
      <c r="G55" s="9"/>
      <c r="H55" s="9"/>
      <c r="I55" s="9"/>
      <c r="J55" s="9"/>
      <c r="K55" s="9"/>
      <c r="L55" s="9"/>
    </row>
    <row r="56" spans="1:12">
      <c r="A56" s="25" t="s">
        <v>83</v>
      </c>
      <c r="B56" s="24" t="s">
        <v>20</v>
      </c>
      <c r="C56" s="24" t="s">
        <v>2</v>
      </c>
      <c r="D56" s="39" t="s">
        <v>105</v>
      </c>
      <c r="E56" s="24" t="s">
        <v>1</v>
      </c>
      <c r="F56" s="46">
        <f>F57</f>
        <v>82.3</v>
      </c>
      <c r="G56" s="9"/>
      <c r="H56" s="9"/>
      <c r="I56" s="9"/>
      <c r="J56" s="9"/>
      <c r="K56" s="9"/>
      <c r="L56" s="9"/>
    </row>
    <row r="57" spans="1:12">
      <c r="A57" s="33" t="s">
        <v>82</v>
      </c>
      <c r="B57" s="29" t="s">
        <v>20</v>
      </c>
      <c r="C57" s="29" t="s">
        <v>7</v>
      </c>
      <c r="D57" s="40" t="s">
        <v>105</v>
      </c>
      <c r="E57" s="29" t="s">
        <v>1</v>
      </c>
      <c r="F57" s="47">
        <f>F58</f>
        <v>82.3</v>
      </c>
      <c r="G57" s="9"/>
      <c r="H57" s="9"/>
      <c r="I57" s="9"/>
      <c r="J57" s="9"/>
      <c r="K57" s="9"/>
      <c r="L57" s="9"/>
    </row>
    <row r="58" spans="1:12">
      <c r="A58" s="103" t="s">
        <v>51</v>
      </c>
      <c r="B58" s="11" t="s">
        <v>20</v>
      </c>
      <c r="C58" s="11" t="s">
        <v>7</v>
      </c>
      <c r="D58" s="38" t="s">
        <v>106</v>
      </c>
      <c r="E58" s="11" t="s">
        <v>1</v>
      </c>
      <c r="F58" s="45">
        <f>F59</f>
        <v>82.3</v>
      </c>
      <c r="G58" s="9"/>
      <c r="H58" s="9"/>
      <c r="I58" s="9"/>
      <c r="J58" s="9"/>
      <c r="K58" s="9"/>
      <c r="L58" s="9"/>
    </row>
    <row r="59" spans="1:12" ht="25.5">
      <c r="A59" s="12" t="s">
        <v>81</v>
      </c>
      <c r="B59" s="11" t="s">
        <v>20</v>
      </c>
      <c r="C59" s="11" t="s">
        <v>7</v>
      </c>
      <c r="D59" s="38" t="s">
        <v>118</v>
      </c>
      <c r="E59" s="11" t="s">
        <v>1</v>
      </c>
      <c r="F59" s="45">
        <f>F61+F60</f>
        <v>82.3</v>
      </c>
      <c r="G59" s="9"/>
      <c r="H59" s="9"/>
      <c r="I59" s="9"/>
      <c r="J59" s="9"/>
      <c r="K59" s="9"/>
      <c r="L59" s="9"/>
    </row>
    <row r="60" spans="1:12" ht="25.5">
      <c r="A60" s="12" t="s">
        <v>80</v>
      </c>
      <c r="B60" s="11" t="s">
        <v>20</v>
      </c>
      <c r="C60" s="11" t="s">
        <v>7</v>
      </c>
      <c r="D60" s="38" t="s">
        <v>118</v>
      </c>
      <c r="E60" s="11" t="s">
        <v>16</v>
      </c>
      <c r="F60" s="45">
        <v>76.2</v>
      </c>
      <c r="G60" s="9"/>
      <c r="H60" s="9"/>
      <c r="I60" s="9"/>
      <c r="J60" s="9"/>
      <c r="K60" s="9"/>
      <c r="L60" s="9"/>
    </row>
    <row r="61" spans="1:12" ht="25.5">
      <c r="A61" s="12" t="s">
        <v>44</v>
      </c>
      <c r="B61" s="11" t="s">
        <v>20</v>
      </c>
      <c r="C61" s="11" t="s">
        <v>7</v>
      </c>
      <c r="D61" s="38" t="s">
        <v>118</v>
      </c>
      <c r="E61" s="11" t="s">
        <v>43</v>
      </c>
      <c r="F61" s="45">
        <v>6.1</v>
      </c>
      <c r="G61" s="9"/>
      <c r="H61" s="9"/>
      <c r="I61" s="9"/>
      <c r="J61" s="9"/>
      <c r="K61" s="9"/>
      <c r="L61" s="9"/>
    </row>
    <row r="62" spans="1:12" ht="25.5">
      <c r="A62" s="26" t="s">
        <v>79</v>
      </c>
      <c r="B62" s="24" t="s">
        <v>7</v>
      </c>
      <c r="C62" s="24" t="s">
        <v>2</v>
      </c>
      <c r="D62" s="39" t="s">
        <v>105</v>
      </c>
      <c r="E62" s="24" t="s">
        <v>1</v>
      </c>
      <c r="F62" s="46">
        <f t="shared" ref="F62:F67" si="0">F63</f>
        <v>0.3</v>
      </c>
      <c r="G62" s="9"/>
      <c r="H62" s="9"/>
      <c r="I62" s="9"/>
      <c r="J62" s="9"/>
      <c r="K62" s="9"/>
      <c r="L62" s="9"/>
    </row>
    <row r="63" spans="1:12">
      <c r="A63" s="31" t="s">
        <v>110</v>
      </c>
      <c r="B63" s="11" t="s">
        <v>7</v>
      </c>
      <c r="C63" s="11" t="s">
        <v>2</v>
      </c>
      <c r="D63" s="38" t="s">
        <v>105</v>
      </c>
      <c r="E63" s="11" t="s">
        <v>1</v>
      </c>
      <c r="F63" s="45">
        <f t="shared" si="0"/>
        <v>0.3</v>
      </c>
      <c r="G63" s="9"/>
      <c r="H63" s="9"/>
      <c r="I63" s="9"/>
      <c r="J63" s="9"/>
      <c r="K63" s="9"/>
      <c r="L63" s="9"/>
    </row>
    <row r="64" spans="1:12">
      <c r="A64" s="34" t="s">
        <v>78</v>
      </c>
      <c r="B64" s="29" t="s">
        <v>7</v>
      </c>
      <c r="C64" s="29" t="s">
        <v>12</v>
      </c>
      <c r="D64" s="40" t="s">
        <v>105</v>
      </c>
      <c r="E64" s="29" t="s">
        <v>1</v>
      </c>
      <c r="F64" s="47">
        <f t="shared" si="0"/>
        <v>0.3</v>
      </c>
      <c r="G64" s="9"/>
      <c r="H64" s="9"/>
      <c r="I64" s="9"/>
      <c r="J64" s="9"/>
      <c r="K64" s="9"/>
      <c r="L64" s="9"/>
    </row>
    <row r="65" spans="1:12" ht="27">
      <c r="A65" s="104" t="s">
        <v>119</v>
      </c>
      <c r="B65" s="11" t="s">
        <v>7</v>
      </c>
      <c r="C65" s="11" t="s">
        <v>12</v>
      </c>
      <c r="D65" s="38" t="s">
        <v>105</v>
      </c>
      <c r="E65" s="11" t="s">
        <v>1</v>
      </c>
      <c r="F65" s="45">
        <f t="shared" si="0"/>
        <v>0.3</v>
      </c>
      <c r="G65" s="9"/>
      <c r="H65" s="9"/>
      <c r="I65" s="9"/>
      <c r="J65" s="9"/>
      <c r="K65" s="9"/>
      <c r="L65" s="9"/>
    </row>
    <row r="66" spans="1:12">
      <c r="A66" s="12" t="s">
        <v>45</v>
      </c>
      <c r="B66" s="11" t="s">
        <v>7</v>
      </c>
      <c r="C66" s="11" t="s">
        <v>12</v>
      </c>
      <c r="D66" s="38" t="s">
        <v>120</v>
      </c>
      <c r="E66" s="11" t="s">
        <v>1</v>
      </c>
      <c r="F66" s="45">
        <f t="shared" si="0"/>
        <v>0.3</v>
      </c>
      <c r="G66" s="9"/>
      <c r="H66" s="9"/>
      <c r="I66" s="9"/>
      <c r="J66" s="9"/>
      <c r="K66" s="9"/>
      <c r="L66" s="9"/>
    </row>
    <row r="67" spans="1:12" ht="25.5">
      <c r="A67" s="12" t="s">
        <v>121</v>
      </c>
      <c r="B67" s="11" t="s">
        <v>7</v>
      </c>
      <c r="C67" s="11" t="s">
        <v>12</v>
      </c>
      <c r="D67" s="38" t="s">
        <v>122</v>
      </c>
      <c r="E67" s="11" t="s">
        <v>1</v>
      </c>
      <c r="F67" s="45">
        <f t="shared" si="0"/>
        <v>0.3</v>
      </c>
      <c r="G67" s="9"/>
      <c r="H67" s="9"/>
      <c r="I67" s="9"/>
      <c r="J67" s="9"/>
      <c r="K67" s="9"/>
      <c r="L67" s="9"/>
    </row>
    <row r="68" spans="1:12" ht="25.5">
      <c r="A68" s="12" t="s">
        <v>53</v>
      </c>
      <c r="B68" s="11" t="s">
        <v>7</v>
      </c>
      <c r="C68" s="11" t="s">
        <v>12</v>
      </c>
      <c r="D68" s="38" t="s">
        <v>122</v>
      </c>
      <c r="E68" s="11" t="s">
        <v>43</v>
      </c>
      <c r="F68" s="45">
        <v>0.3</v>
      </c>
      <c r="G68" s="9"/>
      <c r="H68" s="9"/>
      <c r="I68" s="9"/>
      <c r="J68" s="9"/>
      <c r="K68" s="9"/>
      <c r="L68" s="9"/>
    </row>
    <row r="69" spans="1:12">
      <c r="A69" s="27" t="s">
        <v>77</v>
      </c>
      <c r="B69" s="24" t="s">
        <v>42</v>
      </c>
      <c r="C69" s="24" t="s">
        <v>2</v>
      </c>
      <c r="D69" s="39" t="s">
        <v>105</v>
      </c>
      <c r="E69" s="24" t="s">
        <v>1</v>
      </c>
      <c r="F69" s="46">
        <f>F70+F75</f>
        <v>311.3</v>
      </c>
      <c r="G69" s="9"/>
      <c r="H69" s="9"/>
      <c r="I69" s="9"/>
      <c r="J69" s="9"/>
      <c r="K69" s="9"/>
      <c r="L69" s="9"/>
    </row>
    <row r="70" spans="1:12">
      <c r="A70" s="33" t="s">
        <v>76</v>
      </c>
      <c r="B70" s="29" t="s">
        <v>42</v>
      </c>
      <c r="C70" s="29" t="s">
        <v>74</v>
      </c>
      <c r="D70" s="40" t="s">
        <v>105</v>
      </c>
      <c r="E70" s="29" t="s">
        <v>1</v>
      </c>
      <c r="F70" s="47">
        <f>F71</f>
        <v>308.8</v>
      </c>
      <c r="G70" s="9"/>
      <c r="H70" s="9"/>
      <c r="I70" s="9"/>
      <c r="J70" s="9"/>
      <c r="K70" s="9"/>
      <c r="L70" s="9"/>
    </row>
    <row r="71" spans="1:12" ht="18.75" customHeight="1">
      <c r="A71" s="104" t="s">
        <v>123</v>
      </c>
      <c r="B71" s="11" t="s">
        <v>42</v>
      </c>
      <c r="C71" s="11" t="s">
        <v>74</v>
      </c>
      <c r="D71" s="38" t="s">
        <v>124</v>
      </c>
      <c r="E71" s="11" t="s">
        <v>1</v>
      </c>
      <c r="F71" s="45">
        <f>F72</f>
        <v>308.8</v>
      </c>
      <c r="G71" s="9"/>
      <c r="H71" s="9"/>
      <c r="I71" s="9"/>
      <c r="J71" s="9"/>
      <c r="K71" s="9"/>
      <c r="L71" s="9"/>
    </row>
    <row r="72" spans="1:12">
      <c r="A72" s="12" t="s">
        <v>45</v>
      </c>
      <c r="B72" s="11" t="s">
        <v>42</v>
      </c>
      <c r="C72" s="11" t="s">
        <v>74</v>
      </c>
      <c r="D72" s="38" t="s">
        <v>125</v>
      </c>
      <c r="E72" s="11" t="s">
        <v>1</v>
      </c>
      <c r="F72" s="45">
        <f>F73</f>
        <v>308.8</v>
      </c>
      <c r="G72" s="9"/>
      <c r="H72" s="9"/>
      <c r="I72" s="9"/>
      <c r="J72" s="9"/>
      <c r="K72" s="9"/>
      <c r="L72" s="9"/>
    </row>
    <row r="73" spans="1:12">
      <c r="A73" s="12" t="s">
        <v>75</v>
      </c>
      <c r="B73" s="11" t="s">
        <v>42</v>
      </c>
      <c r="C73" s="11" t="s">
        <v>74</v>
      </c>
      <c r="D73" s="38" t="s">
        <v>126</v>
      </c>
      <c r="E73" s="11" t="s">
        <v>1</v>
      </c>
      <c r="F73" s="45">
        <f>F74</f>
        <v>308.8</v>
      </c>
      <c r="G73" s="9"/>
      <c r="H73" s="9"/>
      <c r="I73" s="9"/>
      <c r="J73" s="9"/>
      <c r="K73" s="9"/>
      <c r="L73" s="9"/>
    </row>
    <row r="74" spans="1:12" ht="25.5">
      <c r="A74" s="12" t="s">
        <v>53</v>
      </c>
      <c r="B74" s="11" t="s">
        <v>42</v>
      </c>
      <c r="C74" s="11" t="s">
        <v>74</v>
      </c>
      <c r="D74" s="38" t="s">
        <v>126</v>
      </c>
      <c r="E74" s="11" t="s">
        <v>43</v>
      </c>
      <c r="F74" s="45">
        <v>308.8</v>
      </c>
      <c r="G74" s="9"/>
      <c r="H74" s="9"/>
      <c r="I74" s="9"/>
      <c r="J74" s="9"/>
      <c r="K74" s="9"/>
      <c r="L74" s="9"/>
    </row>
    <row r="75" spans="1:12">
      <c r="A75" s="34" t="s">
        <v>73</v>
      </c>
      <c r="B75" s="29" t="s">
        <v>42</v>
      </c>
      <c r="C75" s="29" t="s">
        <v>71</v>
      </c>
      <c r="D75" s="40" t="s">
        <v>105</v>
      </c>
      <c r="E75" s="29" t="s">
        <v>1</v>
      </c>
      <c r="F75" s="47">
        <f>F76+F79+F82</f>
        <v>2.5</v>
      </c>
      <c r="G75" s="9"/>
      <c r="H75" s="9"/>
      <c r="I75" s="9"/>
      <c r="J75" s="9"/>
      <c r="K75" s="9"/>
      <c r="L75" s="9"/>
    </row>
    <row r="76" spans="1:12" ht="27">
      <c r="A76" s="105" t="s">
        <v>182</v>
      </c>
      <c r="B76" s="13" t="s">
        <v>42</v>
      </c>
      <c r="C76" s="13" t="s">
        <v>71</v>
      </c>
      <c r="D76" s="41" t="s">
        <v>145</v>
      </c>
      <c r="E76" s="13" t="s">
        <v>1</v>
      </c>
      <c r="F76" s="49">
        <f>F77</f>
        <v>0.3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146</v>
      </c>
      <c r="E77" s="13" t="s">
        <v>1</v>
      </c>
      <c r="F77" s="49">
        <f>F78</f>
        <v>0.3</v>
      </c>
      <c r="G77" s="9"/>
      <c r="H77" s="9"/>
      <c r="I77" s="9"/>
      <c r="J77" s="9"/>
      <c r="K77" s="9"/>
      <c r="L77" s="9"/>
    </row>
    <row r="78" spans="1:12" ht="28.5" customHeight="1">
      <c r="A78" s="12" t="s">
        <v>44</v>
      </c>
      <c r="B78" s="13" t="s">
        <v>42</v>
      </c>
      <c r="C78" s="13" t="s">
        <v>71</v>
      </c>
      <c r="D78" s="41" t="s">
        <v>147</v>
      </c>
      <c r="E78" s="13" t="s">
        <v>43</v>
      </c>
      <c r="F78" s="49">
        <v>0.3</v>
      </c>
      <c r="G78" s="9"/>
      <c r="H78" s="9"/>
      <c r="I78" s="9"/>
      <c r="J78" s="9"/>
      <c r="K78" s="9"/>
      <c r="L78" s="9"/>
    </row>
    <row r="79" spans="1:12" ht="38.25">
      <c r="A79" s="106" t="s">
        <v>211</v>
      </c>
      <c r="B79" s="13" t="s">
        <v>42</v>
      </c>
      <c r="C79" s="13" t="s">
        <v>71</v>
      </c>
      <c r="D79" s="41" t="s">
        <v>116</v>
      </c>
      <c r="E79" s="13" t="s">
        <v>1</v>
      </c>
      <c r="F79" s="49">
        <f>F80</f>
        <v>0</v>
      </c>
      <c r="G79" s="9"/>
      <c r="H79" s="9"/>
      <c r="I79" s="9"/>
      <c r="J79" s="9"/>
      <c r="K79" s="9"/>
      <c r="L79" s="9"/>
    </row>
    <row r="80" spans="1:12">
      <c r="A80" s="12" t="s">
        <v>45</v>
      </c>
      <c r="B80" s="13" t="s">
        <v>42</v>
      </c>
      <c r="C80" s="13" t="s">
        <v>71</v>
      </c>
      <c r="D80" s="41" t="s">
        <v>117</v>
      </c>
      <c r="E80" s="13" t="s">
        <v>1</v>
      </c>
      <c r="F80" s="49">
        <f>F81</f>
        <v>0</v>
      </c>
      <c r="G80" s="9"/>
      <c r="H80" s="9"/>
      <c r="I80" s="9"/>
      <c r="J80" s="9"/>
      <c r="K80" s="9"/>
      <c r="L80" s="9"/>
    </row>
    <row r="81" spans="1:12" ht="25.5">
      <c r="A81" s="12" t="s">
        <v>53</v>
      </c>
      <c r="B81" s="13" t="s">
        <v>42</v>
      </c>
      <c r="C81" s="13" t="s">
        <v>71</v>
      </c>
      <c r="D81" s="41" t="s">
        <v>172</v>
      </c>
      <c r="E81" s="13" t="s">
        <v>43</v>
      </c>
      <c r="F81" s="49">
        <v>0</v>
      </c>
      <c r="G81" s="9"/>
      <c r="H81" s="9"/>
      <c r="I81" s="9"/>
      <c r="J81" s="9"/>
      <c r="K81" s="9"/>
      <c r="L81" s="9"/>
    </row>
    <row r="82" spans="1:12">
      <c r="A82" s="31" t="s">
        <v>110</v>
      </c>
      <c r="B82" s="11" t="s">
        <v>42</v>
      </c>
      <c r="C82" s="11" t="s">
        <v>71</v>
      </c>
      <c r="D82" s="38" t="s">
        <v>111</v>
      </c>
      <c r="E82" s="11" t="s">
        <v>1</v>
      </c>
      <c r="F82" s="45">
        <f>F83</f>
        <v>2.2000000000000002</v>
      </c>
      <c r="G82" s="9"/>
      <c r="H82" s="9"/>
      <c r="I82" s="9"/>
      <c r="J82" s="9"/>
      <c r="K82" s="9"/>
      <c r="L82" s="9"/>
    </row>
    <row r="83" spans="1:12" ht="25.5">
      <c r="A83" s="12" t="s">
        <v>46</v>
      </c>
      <c r="B83" s="11" t="s">
        <v>42</v>
      </c>
      <c r="C83" s="11" t="s">
        <v>71</v>
      </c>
      <c r="D83" s="38" t="s">
        <v>112</v>
      </c>
      <c r="E83" s="11" t="s">
        <v>1</v>
      </c>
      <c r="F83" s="45">
        <f>F84+F86</f>
        <v>2.2000000000000002</v>
      </c>
      <c r="G83" s="9"/>
      <c r="H83" s="9"/>
      <c r="I83" s="9"/>
      <c r="J83" s="9"/>
      <c r="K83" s="9"/>
      <c r="L83" s="9"/>
    </row>
    <row r="84" spans="1:12" ht="27" customHeight="1">
      <c r="A84" s="12" t="s">
        <v>72</v>
      </c>
      <c r="B84" s="11" t="s">
        <v>42</v>
      </c>
      <c r="C84" s="11" t="s">
        <v>71</v>
      </c>
      <c r="D84" s="38" t="s">
        <v>141</v>
      </c>
      <c r="E84" s="11" t="s">
        <v>1</v>
      </c>
      <c r="F84" s="45">
        <f>F85</f>
        <v>0.7</v>
      </c>
      <c r="G84" s="9"/>
      <c r="H84" s="9"/>
      <c r="I84" s="9"/>
      <c r="J84" s="9"/>
      <c r="K84" s="9"/>
      <c r="L84" s="9"/>
    </row>
    <row r="85" spans="1:12">
      <c r="A85" s="12" t="s">
        <v>22</v>
      </c>
      <c r="B85" s="11" t="s">
        <v>42</v>
      </c>
      <c r="C85" s="11" t="s">
        <v>71</v>
      </c>
      <c r="D85" s="38" t="s">
        <v>141</v>
      </c>
      <c r="E85" s="11" t="s">
        <v>70</v>
      </c>
      <c r="F85" s="45">
        <v>0.7</v>
      </c>
      <c r="G85" s="9"/>
      <c r="H85" s="9"/>
      <c r="I85" s="9"/>
      <c r="J85" s="9"/>
      <c r="K85" s="9"/>
      <c r="L85" s="9"/>
    </row>
    <row r="86" spans="1:12" ht="25.5">
      <c r="A86" s="12" t="s">
        <v>67</v>
      </c>
      <c r="B86" s="11" t="s">
        <v>42</v>
      </c>
      <c r="C86" s="11" t="s">
        <v>71</v>
      </c>
      <c r="D86" s="38" t="s">
        <v>263</v>
      </c>
      <c r="E86" s="11" t="s">
        <v>1</v>
      </c>
      <c r="F86" s="45">
        <f>F87</f>
        <v>1.5</v>
      </c>
      <c r="G86" s="9"/>
      <c r="H86" s="9"/>
      <c r="I86" s="9"/>
      <c r="J86" s="9"/>
      <c r="K86" s="9"/>
      <c r="L86" s="9"/>
    </row>
    <row r="87" spans="1:12">
      <c r="A87" s="12" t="s">
        <v>22</v>
      </c>
      <c r="B87" s="11" t="s">
        <v>42</v>
      </c>
      <c r="C87" s="11" t="s">
        <v>71</v>
      </c>
      <c r="D87" s="38" t="s">
        <v>263</v>
      </c>
      <c r="E87" s="11" t="s">
        <v>70</v>
      </c>
      <c r="F87" s="45">
        <v>1.5</v>
      </c>
      <c r="G87" s="9"/>
      <c r="H87" s="9"/>
      <c r="I87" s="9"/>
      <c r="J87" s="9"/>
      <c r="K87" s="9"/>
      <c r="L87" s="9"/>
    </row>
    <row r="88" spans="1:12">
      <c r="A88" s="26" t="s">
        <v>69</v>
      </c>
      <c r="B88" s="24" t="s">
        <v>59</v>
      </c>
      <c r="C88" s="24" t="s">
        <v>2</v>
      </c>
      <c r="D88" s="39" t="s">
        <v>105</v>
      </c>
      <c r="E88" s="24" t="s">
        <v>1</v>
      </c>
      <c r="F88" s="46">
        <f>F89+F95+F101</f>
        <v>507.20000000000005</v>
      </c>
      <c r="G88" s="9"/>
      <c r="H88" s="9"/>
      <c r="I88" s="9"/>
      <c r="J88" s="9"/>
      <c r="K88" s="9"/>
      <c r="L88" s="9"/>
    </row>
    <row r="89" spans="1:12" ht="15" customHeight="1">
      <c r="A89" s="33" t="s">
        <v>68</v>
      </c>
      <c r="B89" s="29" t="s">
        <v>59</v>
      </c>
      <c r="C89" s="29" t="s">
        <v>4</v>
      </c>
      <c r="D89" s="40" t="s">
        <v>105</v>
      </c>
      <c r="E89" s="29" t="s">
        <v>1</v>
      </c>
      <c r="F89" s="47">
        <f>F90</f>
        <v>318.5</v>
      </c>
      <c r="G89" s="9"/>
      <c r="H89" s="9"/>
      <c r="I89" s="9"/>
      <c r="J89" s="9"/>
      <c r="K89" s="9"/>
      <c r="L89" s="9"/>
    </row>
    <row r="90" spans="1:12">
      <c r="A90" s="31" t="s">
        <v>110</v>
      </c>
      <c r="B90" s="11" t="s">
        <v>59</v>
      </c>
      <c r="C90" s="11" t="s">
        <v>4</v>
      </c>
      <c r="D90" s="38" t="s">
        <v>111</v>
      </c>
      <c r="E90" s="11" t="s">
        <v>1</v>
      </c>
      <c r="F90" s="45">
        <f>F91</f>
        <v>318.5</v>
      </c>
      <c r="G90" s="9"/>
      <c r="H90" s="9"/>
      <c r="I90" s="9"/>
      <c r="J90" s="9"/>
      <c r="K90" s="9"/>
      <c r="L90" s="9"/>
    </row>
    <row r="91" spans="1:12">
      <c r="A91" s="12" t="s">
        <v>45</v>
      </c>
      <c r="B91" s="11" t="s">
        <v>59</v>
      </c>
      <c r="C91" s="11" t="s">
        <v>4</v>
      </c>
      <c r="D91" s="38" t="s">
        <v>112</v>
      </c>
      <c r="E91" s="11" t="s">
        <v>1</v>
      </c>
      <c r="F91" s="45">
        <f>F92</f>
        <v>318.5</v>
      </c>
      <c r="G91" s="9"/>
      <c r="H91" s="9"/>
      <c r="I91" s="9"/>
      <c r="J91" s="9"/>
      <c r="K91" s="9"/>
      <c r="L91" s="9"/>
    </row>
    <row r="92" spans="1:12">
      <c r="A92" s="14" t="s">
        <v>128</v>
      </c>
      <c r="B92" s="11" t="s">
        <v>59</v>
      </c>
      <c r="C92" s="11" t="s">
        <v>4</v>
      </c>
      <c r="D92" s="38" t="s">
        <v>112</v>
      </c>
      <c r="E92" s="11" t="s">
        <v>1</v>
      </c>
      <c r="F92" s="45">
        <f>F93+F94</f>
        <v>318.5</v>
      </c>
      <c r="G92" s="9"/>
      <c r="H92" s="9"/>
      <c r="I92" s="9"/>
      <c r="J92" s="9"/>
      <c r="K92" s="9"/>
      <c r="L92" s="9"/>
    </row>
    <row r="93" spans="1:12" ht="25.5">
      <c r="A93" s="14" t="s">
        <v>53</v>
      </c>
      <c r="B93" s="11" t="s">
        <v>59</v>
      </c>
      <c r="C93" s="11" t="s">
        <v>4</v>
      </c>
      <c r="D93" s="41" t="s">
        <v>127</v>
      </c>
      <c r="E93" s="11" t="s">
        <v>43</v>
      </c>
      <c r="F93" s="45">
        <v>318.5</v>
      </c>
      <c r="G93" s="9"/>
      <c r="H93" s="9"/>
      <c r="I93" s="9"/>
      <c r="J93" s="9"/>
      <c r="K93" s="9"/>
      <c r="L93" s="9"/>
    </row>
    <row r="94" spans="1:12" ht="19.5" customHeight="1">
      <c r="A94" s="12" t="s">
        <v>66</v>
      </c>
      <c r="B94" s="11" t="s">
        <v>59</v>
      </c>
      <c r="C94" s="11" t="s">
        <v>4</v>
      </c>
      <c r="D94" s="41" t="s">
        <v>127</v>
      </c>
      <c r="E94" s="11" t="s">
        <v>52</v>
      </c>
      <c r="F94" s="45">
        <v>0</v>
      </c>
      <c r="G94" s="9"/>
      <c r="H94" s="9"/>
      <c r="I94" s="9"/>
      <c r="J94" s="9"/>
      <c r="K94" s="9"/>
      <c r="L94" s="9"/>
    </row>
    <row r="95" spans="1:12" ht="20.25" customHeight="1">
      <c r="A95" s="34" t="s">
        <v>65</v>
      </c>
      <c r="B95" s="29" t="s">
        <v>59</v>
      </c>
      <c r="C95" s="29" t="s">
        <v>20</v>
      </c>
      <c r="D95" s="40" t="s">
        <v>105</v>
      </c>
      <c r="E95" s="29" t="s">
        <v>1</v>
      </c>
      <c r="F95" s="47">
        <f>F96</f>
        <v>1</v>
      </c>
      <c r="G95" s="9"/>
      <c r="H95" s="9"/>
      <c r="I95" s="9"/>
      <c r="J95" s="9"/>
      <c r="K95" s="9"/>
      <c r="L95" s="9"/>
    </row>
    <row r="96" spans="1:12" ht="13.5" customHeight="1">
      <c r="A96" s="31" t="s">
        <v>110</v>
      </c>
      <c r="B96" s="16" t="s">
        <v>59</v>
      </c>
      <c r="C96" s="16" t="s">
        <v>20</v>
      </c>
      <c r="D96" s="42" t="s">
        <v>111</v>
      </c>
      <c r="E96" s="16" t="s">
        <v>1</v>
      </c>
      <c r="F96" s="51">
        <f>F97</f>
        <v>1</v>
      </c>
      <c r="G96" s="9"/>
      <c r="H96" s="9"/>
      <c r="I96" s="9"/>
      <c r="J96" s="9"/>
      <c r="K96" s="9"/>
      <c r="L96" s="9"/>
    </row>
    <row r="97" spans="1:12" ht="16.5" customHeight="1">
      <c r="A97" s="14" t="s">
        <v>45</v>
      </c>
      <c r="B97" s="16" t="s">
        <v>59</v>
      </c>
      <c r="C97" s="16" t="s">
        <v>20</v>
      </c>
      <c r="D97" s="42" t="s">
        <v>112</v>
      </c>
      <c r="E97" s="16" t="s">
        <v>1</v>
      </c>
      <c r="F97" s="51">
        <f>F98</f>
        <v>1</v>
      </c>
      <c r="G97" s="9"/>
      <c r="H97" s="9"/>
      <c r="I97" s="9"/>
      <c r="J97" s="9"/>
      <c r="K97" s="9"/>
      <c r="L97" s="9"/>
    </row>
    <row r="98" spans="1:12" ht="19.5" customHeight="1">
      <c r="A98" s="14" t="s">
        <v>64</v>
      </c>
      <c r="B98" s="16" t="s">
        <v>59</v>
      </c>
      <c r="C98" s="16" t="s">
        <v>20</v>
      </c>
      <c r="D98" s="42" t="s">
        <v>112</v>
      </c>
      <c r="E98" s="16" t="s">
        <v>1</v>
      </c>
      <c r="F98" s="51">
        <f>F100+F99</f>
        <v>1</v>
      </c>
      <c r="G98" s="9"/>
      <c r="H98" s="9"/>
      <c r="I98" s="9"/>
      <c r="J98" s="9"/>
      <c r="K98" s="9"/>
      <c r="L98" s="9"/>
    </row>
    <row r="99" spans="1:12" ht="16.5" customHeight="1">
      <c r="A99" s="14" t="s">
        <v>22</v>
      </c>
      <c r="B99" s="16" t="s">
        <v>59</v>
      </c>
      <c r="C99" s="16" t="s">
        <v>20</v>
      </c>
      <c r="D99" s="42" t="s">
        <v>258</v>
      </c>
      <c r="E99" s="16" t="s">
        <v>70</v>
      </c>
      <c r="F99" s="51">
        <v>0.5</v>
      </c>
      <c r="G99" s="9"/>
      <c r="H99" s="9"/>
      <c r="I99" s="9"/>
      <c r="J99" s="9"/>
      <c r="K99" s="9"/>
      <c r="L99" s="9"/>
    </row>
    <row r="100" spans="1:12" ht="18.75" customHeight="1">
      <c r="A100" s="12" t="s">
        <v>22</v>
      </c>
      <c r="B100" s="16" t="s">
        <v>59</v>
      </c>
      <c r="C100" s="16" t="s">
        <v>20</v>
      </c>
      <c r="D100" s="42" t="s">
        <v>259</v>
      </c>
      <c r="E100" s="16" t="s">
        <v>70</v>
      </c>
      <c r="F100" s="51">
        <v>0.5</v>
      </c>
      <c r="G100" s="9"/>
      <c r="H100" s="9"/>
      <c r="I100" s="9"/>
      <c r="J100" s="9"/>
      <c r="K100" s="9"/>
      <c r="L100" s="9"/>
    </row>
    <row r="101" spans="1:12">
      <c r="A101" s="34" t="s">
        <v>63</v>
      </c>
      <c r="B101" s="35" t="s">
        <v>59</v>
      </c>
      <c r="C101" s="35" t="s">
        <v>7</v>
      </c>
      <c r="D101" s="43" t="s">
        <v>105</v>
      </c>
      <c r="E101" s="35" t="s">
        <v>1</v>
      </c>
      <c r="F101" s="50">
        <f>F102</f>
        <v>187.70000000000002</v>
      </c>
      <c r="G101" s="9"/>
      <c r="H101" s="9"/>
      <c r="I101" s="9"/>
      <c r="J101" s="9"/>
      <c r="K101" s="9"/>
      <c r="L101" s="9"/>
    </row>
    <row r="102" spans="1:12">
      <c r="A102" s="104" t="s">
        <v>62</v>
      </c>
      <c r="B102" s="15" t="s">
        <v>59</v>
      </c>
      <c r="C102" s="15" t="s">
        <v>7</v>
      </c>
      <c r="D102" s="44" t="s">
        <v>130</v>
      </c>
      <c r="E102" s="15" t="s">
        <v>1</v>
      </c>
      <c r="F102" s="52">
        <f>F103</f>
        <v>187.70000000000002</v>
      </c>
      <c r="G102" s="9"/>
      <c r="H102" s="9"/>
      <c r="I102" s="9"/>
      <c r="J102" s="9"/>
      <c r="K102" s="9"/>
      <c r="L102" s="9"/>
    </row>
    <row r="103" spans="1:12">
      <c r="A103" s="12" t="s">
        <v>45</v>
      </c>
      <c r="B103" s="15" t="s">
        <v>59</v>
      </c>
      <c r="C103" s="15" t="s">
        <v>7</v>
      </c>
      <c r="D103" s="44" t="s">
        <v>131</v>
      </c>
      <c r="E103" s="15" t="s">
        <v>1</v>
      </c>
      <c r="F103" s="52">
        <f>F104+F106</f>
        <v>187.70000000000002</v>
      </c>
      <c r="G103" s="9"/>
      <c r="H103" s="9"/>
      <c r="I103" s="9"/>
      <c r="J103" s="9"/>
      <c r="K103" s="9"/>
      <c r="L103" s="9"/>
    </row>
    <row r="104" spans="1:12">
      <c r="A104" s="12" t="s">
        <v>61</v>
      </c>
      <c r="B104" s="15" t="s">
        <v>59</v>
      </c>
      <c r="C104" s="15" t="s">
        <v>7</v>
      </c>
      <c r="D104" s="44" t="s">
        <v>132</v>
      </c>
      <c r="E104" s="15" t="s">
        <v>1</v>
      </c>
      <c r="F104" s="52">
        <f>F105</f>
        <v>150.30000000000001</v>
      </c>
      <c r="G104" s="9"/>
      <c r="H104" s="9"/>
      <c r="I104" s="9"/>
      <c r="J104" s="9"/>
      <c r="K104" s="9"/>
      <c r="L104" s="9"/>
    </row>
    <row r="105" spans="1:12" ht="25.5">
      <c r="A105" s="12" t="s">
        <v>53</v>
      </c>
      <c r="B105" s="15" t="s">
        <v>59</v>
      </c>
      <c r="C105" s="15" t="s">
        <v>7</v>
      </c>
      <c r="D105" s="44" t="s">
        <v>132</v>
      </c>
      <c r="E105" s="15" t="s">
        <v>43</v>
      </c>
      <c r="F105" s="52">
        <v>150.30000000000001</v>
      </c>
      <c r="G105" s="9"/>
      <c r="H105" s="9"/>
      <c r="I105" s="9"/>
      <c r="J105" s="9"/>
      <c r="K105" s="9"/>
      <c r="L105" s="9"/>
    </row>
    <row r="106" spans="1:12" ht="18" customHeight="1">
      <c r="A106" s="12" t="s">
        <v>60</v>
      </c>
      <c r="B106" s="15" t="s">
        <v>59</v>
      </c>
      <c r="C106" s="15" t="s">
        <v>7</v>
      </c>
      <c r="D106" s="44" t="s">
        <v>133</v>
      </c>
      <c r="E106" s="15" t="s">
        <v>1</v>
      </c>
      <c r="F106" s="52">
        <f>F107</f>
        <v>37.4</v>
      </c>
      <c r="G106" s="9"/>
      <c r="H106" s="9"/>
      <c r="I106" s="9"/>
      <c r="J106" s="9"/>
      <c r="K106" s="9"/>
      <c r="L106" s="9"/>
    </row>
    <row r="107" spans="1:12" ht="25.5">
      <c r="A107" s="12" t="s">
        <v>53</v>
      </c>
      <c r="B107" s="15" t="s">
        <v>59</v>
      </c>
      <c r="C107" s="15" t="s">
        <v>7</v>
      </c>
      <c r="D107" s="44" t="s">
        <v>133</v>
      </c>
      <c r="E107" s="15" t="s">
        <v>43</v>
      </c>
      <c r="F107" s="52">
        <v>37.4</v>
      </c>
      <c r="G107" s="9"/>
      <c r="H107" s="9"/>
      <c r="I107" s="9"/>
      <c r="J107" s="9"/>
      <c r="K107" s="9"/>
      <c r="L107" s="9"/>
    </row>
    <row r="108" spans="1:12">
      <c r="A108" s="26" t="s">
        <v>58</v>
      </c>
      <c r="B108" s="24" t="s">
        <v>14</v>
      </c>
      <c r="C108" s="24" t="s">
        <v>2</v>
      </c>
      <c r="D108" s="39" t="s">
        <v>105</v>
      </c>
      <c r="E108" s="24" t="s">
        <v>1</v>
      </c>
      <c r="F108" s="46">
        <f>F109</f>
        <v>2119.54</v>
      </c>
      <c r="G108" s="9"/>
      <c r="H108" s="9"/>
      <c r="I108" s="9"/>
      <c r="J108" s="9"/>
      <c r="K108" s="9"/>
      <c r="L108" s="9"/>
    </row>
    <row r="109" spans="1:12">
      <c r="A109" s="33" t="s">
        <v>57</v>
      </c>
      <c r="B109" s="29" t="s">
        <v>14</v>
      </c>
      <c r="C109" s="29" t="s">
        <v>4</v>
      </c>
      <c r="D109" s="40" t="s">
        <v>105</v>
      </c>
      <c r="E109" s="29" t="s">
        <v>1</v>
      </c>
      <c r="F109" s="50">
        <f>F113+F114+F115+F119+F118</f>
        <v>2119.54</v>
      </c>
      <c r="G109" s="9"/>
      <c r="H109" s="9"/>
      <c r="I109" s="9"/>
      <c r="J109" s="9"/>
      <c r="K109" s="9"/>
      <c r="L109" s="9"/>
    </row>
    <row r="110" spans="1:12">
      <c r="A110" s="104" t="s">
        <v>56</v>
      </c>
      <c r="B110" s="13" t="s">
        <v>14</v>
      </c>
      <c r="C110" s="13" t="s">
        <v>4</v>
      </c>
      <c r="D110" s="41" t="s">
        <v>136</v>
      </c>
      <c r="E110" s="13" t="s">
        <v>1</v>
      </c>
      <c r="F110" s="49">
        <f>F111+F116</f>
        <v>2119.54</v>
      </c>
      <c r="G110" s="9"/>
      <c r="H110" s="9"/>
      <c r="I110" s="9"/>
      <c r="J110" s="9"/>
      <c r="K110" s="9"/>
      <c r="L110" s="9"/>
    </row>
    <row r="111" spans="1:12">
      <c r="A111" s="14" t="s">
        <v>45</v>
      </c>
      <c r="B111" s="13" t="s">
        <v>14</v>
      </c>
      <c r="C111" s="13" t="s">
        <v>4</v>
      </c>
      <c r="D111" s="41" t="s">
        <v>137</v>
      </c>
      <c r="E111" s="13" t="s">
        <v>1</v>
      </c>
      <c r="F111" s="49">
        <f>F112</f>
        <v>1664.34</v>
      </c>
      <c r="G111" s="9"/>
      <c r="H111" s="9"/>
      <c r="I111" s="9"/>
      <c r="J111" s="9"/>
      <c r="K111" s="9"/>
      <c r="L111" s="9"/>
    </row>
    <row r="112" spans="1:12">
      <c r="A112" s="14" t="s">
        <v>55</v>
      </c>
      <c r="B112" s="13" t="s">
        <v>14</v>
      </c>
      <c r="C112" s="13" t="s">
        <v>4</v>
      </c>
      <c r="D112" s="41" t="s">
        <v>138</v>
      </c>
      <c r="E112" s="13" t="s">
        <v>1</v>
      </c>
      <c r="F112" s="49">
        <f>F113+F114+F115</f>
        <v>1664.34</v>
      </c>
      <c r="G112" s="9"/>
      <c r="H112" s="9"/>
      <c r="I112" s="9"/>
      <c r="J112" s="9"/>
      <c r="K112" s="9"/>
      <c r="L112" s="9"/>
    </row>
    <row r="113" spans="1:12" ht="18" customHeight="1">
      <c r="A113" s="14" t="s">
        <v>54</v>
      </c>
      <c r="B113" s="13" t="s">
        <v>14</v>
      </c>
      <c r="C113" s="13" t="s">
        <v>4</v>
      </c>
      <c r="D113" s="41" t="s">
        <v>138</v>
      </c>
      <c r="E113" s="13" t="s">
        <v>5</v>
      </c>
      <c r="F113" s="49">
        <v>641.6</v>
      </c>
      <c r="G113" s="9"/>
      <c r="H113" s="9"/>
      <c r="I113" s="9"/>
      <c r="J113" s="9"/>
      <c r="K113" s="9"/>
      <c r="L113" s="9"/>
    </row>
    <row r="114" spans="1:12" ht="25.5">
      <c r="A114" s="14" t="s">
        <v>53</v>
      </c>
      <c r="B114" s="13" t="s">
        <v>14</v>
      </c>
      <c r="C114" s="13" t="s">
        <v>4</v>
      </c>
      <c r="D114" s="41" t="s">
        <v>138</v>
      </c>
      <c r="E114" s="13" t="s">
        <v>43</v>
      </c>
      <c r="F114" s="49">
        <v>962.4</v>
      </c>
      <c r="G114" s="9"/>
      <c r="H114" s="9"/>
      <c r="I114" s="9"/>
      <c r="J114" s="9"/>
      <c r="K114" s="9"/>
      <c r="L114" s="9"/>
    </row>
    <row r="115" spans="1:12">
      <c r="A115" s="12" t="s">
        <v>66</v>
      </c>
      <c r="B115" s="13" t="s">
        <v>14</v>
      </c>
      <c r="C115" s="13" t="s">
        <v>4</v>
      </c>
      <c r="D115" s="41" t="s">
        <v>138</v>
      </c>
      <c r="E115" s="13" t="s">
        <v>52</v>
      </c>
      <c r="F115" s="49">
        <v>60.34</v>
      </c>
      <c r="G115" s="9"/>
      <c r="H115" s="9"/>
      <c r="I115" s="9"/>
      <c r="J115" s="9"/>
      <c r="K115" s="9"/>
      <c r="L115" s="9"/>
    </row>
    <row r="116" spans="1:12">
      <c r="A116" s="14" t="s">
        <v>45</v>
      </c>
      <c r="B116" s="13" t="s">
        <v>14</v>
      </c>
      <c r="C116" s="13" t="s">
        <v>4</v>
      </c>
      <c r="D116" s="41" t="s">
        <v>212</v>
      </c>
      <c r="E116" s="13" t="s">
        <v>1</v>
      </c>
      <c r="F116" s="49">
        <f>F117</f>
        <v>455.2</v>
      </c>
      <c r="G116" s="9"/>
      <c r="H116" s="9"/>
      <c r="I116" s="9"/>
      <c r="J116" s="9"/>
      <c r="K116" s="9"/>
      <c r="L116" s="9"/>
    </row>
    <row r="117" spans="1:12" ht="15.75" customHeight="1">
      <c r="A117" s="14" t="s">
        <v>55</v>
      </c>
      <c r="B117" s="13" t="s">
        <v>14</v>
      </c>
      <c r="C117" s="13" t="s">
        <v>4</v>
      </c>
      <c r="D117" s="41" t="s">
        <v>213</v>
      </c>
      <c r="E117" s="13" t="s">
        <v>1</v>
      </c>
      <c r="F117" s="49">
        <f>F119+F118</f>
        <v>455.2</v>
      </c>
      <c r="G117" s="9"/>
      <c r="H117" s="9"/>
      <c r="I117" s="9"/>
      <c r="J117" s="9"/>
      <c r="K117" s="9"/>
      <c r="L117" s="9"/>
    </row>
    <row r="118" spans="1:12" ht="15.75" customHeight="1">
      <c r="A118" s="14" t="s">
        <v>54</v>
      </c>
      <c r="B118" s="13" t="s">
        <v>14</v>
      </c>
      <c r="C118" s="13" t="s">
        <v>4</v>
      </c>
      <c r="D118" s="41" t="s">
        <v>213</v>
      </c>
      <c r="E118" s="13" t="s">
        <v>5</v>
      </c>
      <c r="F118" s="49">
        <v>240</v>
      </c>
      <c r="G118" s="9"/>
      <c r="H118" s="9"/>
      <c r="I118" s="9"/>
      <c r="J118" s="9"/>
      <c r="K118" s="9"/>
      <c r="L118" s="9"/>
    </row>
    <row r="119" spans="1:12" ht="25.5">
      <c r="A119" s="108" t="s">
        <v>214</v>
      </c>
      <c r="B119" s="13" t="s">
        <v>14</v>
      </c>
      <c r="C119" s="13" t="s">
        <v>4</v>
      </c>
      <c r="D119" s="41" t="s">
        <v>213</v>
      </c>
      <c r="E119" s="13" t="s">
        <v>52</v>
      </c>
      <c r="F119" s="49">
        <v>215.2</v>
      </c>
      <c r="G119" s="9"/>
      <c r="H119" s="9"/>
      <c r="I119" s="9"/>
      <c r="J119" s="9"/>
      <c r="K119" s="9"/>
      <c r="L119" s="9"/>
    </row>
    <row r="120" spans="1:12">
      <c r="A120" s="26" t="s">
        <v>139</v>
      </c>
      <c r="B120" s="24" t="s">
        <v>12</v>
      </c>
      <c r="C120" s="24" t="s">
        <v>2</v>
      </c>
      <c r="D120" s="39" t="s">
        <v>105</v>
      </c>
      <c r="E120" s="24" t="s">
        <v>1</v>
      </c>
      <c r="F120" s="46">
        <f>F121+F125</f>
        <v>281.65999999999997</v>
      </c>
      <c r="G120" s="9"/>
      <c r="H120" s="9"/>
      <c r="I120" s="9"/>
      <c r="J120" s="9"/>
      <c r="K120" s="9"/>
      <c r="L120" s="9"/>
    </row>
    <row r="121" spans="1:12">
      <c r="A121" s="33" t="s">
        <v>50</v>
      </c>
      <c r="B121" s="29" t="s">
        <v>12</v>
      </c>
      <c r="C121" s="29" t="s">
        <v>4</v>
      </c>
      <c r="D121" s="40" t="s">
        <v>105</v>
      </c>
      <c r="E121" s="29" t="s">
        <v>1</v>
      </c>
      <c r="F121" s="50">
        <f>F122</f>
        <v>266.76</v>
      </c>
      <c r="G121" s="9"/>
      <c r="H121" s="9"/>
      <c r="I121" s="9"/>
      <c r="J121" s="9"/>
      <c r="K121" s="9"/>
      <c r="L121" s="9"/>
    </row>
    <row r="122" spans="1:12">
      <c r="A122" s="31" t="s">
        <v>110</v>
      </c>
      <c r="B122" s="13" t="s">
        <v>12</v>
      </c>
      <c r="C122" s="13" t="s">
        <v>4</v>
      </c>
      <c r="D122" s="41" t="s">
        <v>111</v>
      </c>
      <c r="E122" s="13" t="s">
        <v>1</v>
      </c>
      <c r="F122" s="49">
        <f>F123</f>
        <v>266.76</v>
      </c>
      <c r="G122" s="9"/>
      <c r="H122" s="9"/>
      <c r="I122" s="9"/>
      <c r="J122" s="9"/>
      <c r="K122" s="9"/>
      <c r="L122" s="9"/>
    </row>
    <row r="123" spans="1:12">
      <c r="A123" s="12" t="s">
        <v>49</v>
      </c>
      <c r="B123" s="13" t="s">
        <v>12</v>
      </c>
      <c r="C123" s="13" t="s">
        <v>4</v>
      </c>
      <c r="D123" s="41" t="s">
        <v>112</v>
      </c>
      <c r="E123" s="13" t="s">
        <v>1</v>
      </c>
      <c r="F123" s="49">
        <f>F124</f>
        <v>266.76</v>
      </c>
      <c r="G123" s="9"/>
      <c r="H123" s="9"/>
      <c r="I123" s="9"/>
      <c r="J123" s="9"/>
      <c r="K123" s="9"/>
      <c r="L123" s="9"/>
    </row>
    <row r="124" spans="1:12" ht="25.5">
      <c r="A124" s="36" t="s">
        <v>140</v>
      </c>
      <c r="B124" s="15" t="s">
        <v>12</v>
      </c>
      <c r="C124" s="15" t="s">
        <v>4</v>
      </c>
      <c r="D124" s="44" t="s">
        <v>141</v>
      </c>
      <c r="E124" s="15" t="s">
        <v>48</v>
      </c>
      <c r="F124" s="141">
        <v>266.76</v>
      </c>
      <c r="G124" s="9"/>
      <c r="H124" s="9"/>
      <c r="I124" s="9"/>
      <c r="J124" s="9"/>
      <c r="K124" s="9"/>
      <c r="L124" s="9"/>
    </row>
    <row r="125" spans="1:12">
      <c r="A125" s="33" t="s">
        <v>142</v>
      </c>
      <c r="B125" s="29" t="s">
        <v>12</v>
      </c>
      <c r="C125" s="29" t="s">
        <v>10</v>
      </c>
      <c r="D125" s="40" t="s">
        <v>105</v>
      </c>
      <c r="E125" s="29" t="s">
        <v>1</v>
      </c>
      <c r="F125" s="135">
        <f>F126</f>
        <v>14.9</v>
      </c>
      <c r="G125" s="9"/>
      <c r="H125" s="9"/>
      <c r="I125" s="9"/>
      <c r="J125" s="9"/>
      <c r="K125" s="9"/>
      <c r="L125" s="9"/>
    </row>
    <row r="126" spans="1:12">
      <c r="A126" s="104" t="s">
        <v>47</v>
      </c>
      <c r="B126" s="13" t="s">
        <v>12</v>
      </c>
      <c r="C126" s="13" t="s">
        <v>10</v>
      </c>
      <c r="D126" s="41" t="s">
        <v>105</v>
      </c>
      <c r="E126" s="13" t="s">
        <v>1</v>
      </c>
      <c r="F126" s="136">
        <f>F127</f>
        <v>14.9</v>
      </c>
      <c r="G126" s="9"/>
      <c r="H126" s="9"/>
      <c r="I126" s="9"/>
      <c r="J126" s="9"/>
      <c r="K126" s="9"/>
      <c r="L126" s="9"/>
    </row>
    <row r="127" spans="1:12">
      <c r="A127" s="12" t="s">
        <v>45</v>
      </c>
      <c r="B127" s="11" t="s">
        <v>12</v>
      </c>
      <c r="C127" s="11" t="s">
        <v>10</v>
      </c>
      <c r="D127" s="38" t="s">
        <v>143</v>
      </c>
      <c r="E127" s="11" t="s">
        <v>1</v>
      </c>
      <c r="F127" s="134">
        <f>F128</f>
        <v>14.9</v>
      </c>
      <c r="G127" s="9"/>
      <c r="H127" s="9"/>
      <c r="I127" s="9"/>
      <c r="J127" s="9"/>
      <c r="K127" s="9"/>
      <c r="L127" s="9"/>
    </row>
    <row r="128" spans="1:12" ht="25.5">
      <c r="A128" s="12" t="s">
        <v>44</v>
      </c>
      <c r="B128" s="11" t="s">
        <v>12</v>
      </c>
      <c r="C128" s="11" t="s">
        <v>10</v>
      </c>
      <c r="D128" s="38" t="s">
        <v>144</v>
      </c>
      <c r="E128" s="11" t="s">
        <v>43</v>
      </c>
      <c r="F128" s="134">
        <v>14.9</v>
      </c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37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  <row r="315" spans="1:12">
      <c r="A315" s="9"/>
      <c r="B315" s="9"/>
      <c r="C315" s="9"/>
      <c r="D315" s="37"/>
      <c r="E315" s="9"/>
      <c r="F315" s="10"/>
      <c r="G315" s="9"/>
      <c r="H315" s="9"/>
      <c r="I315" s="9"/>
      <c r="J315" s="9"/>
      <c r="K315" s="9"/>
      <c r="L315" s="9"/>
    </row>
    <row r="316" spans="1:12">
      <c r="A316" s="9"/>
      <c r="B316" s="9"/>
      <c r="C316" s="9"/>
      <c r="D316" s="37"/>
      <c r="E316" s="9"/>
      <c r="F316" s="10"/>
      <c r="G316" s="9"/>
      <c r="H316" s="9"/>
      <c r="I316" s="9"/>
      <c r="J316" s="9"/>
      <c r="K316" s="9"/>
      <c r="L316" s="9"/>
    </row>
    <row r="317" spans="1:12">
      <c r="A317" s="9"/>
      <c r="B317" s="9"/>
      <c r="C317" s="9"/>
      <c r="D317" s="37"/>
      <c r="E317" s="9"/>
      <c r="F317" s="10"/>
      <c r="G317" s="9"/>
      <c r="H317" s="9"/>
      <c r="I317" s="9"/>
      <c r="J317" s="9"/>
      <c r="K317" s="9"/>
      <c r="L317" s="9"/>
    </row>
  </sheetData>
  <mergeCells count="11">
    <mergeCell ref="A7:A8"/>
    <mergeCell ref="A3:G3"/>
    <mergeCell ref="A4:G4"/>
    <mergeCell ref="A5:G5"/>
    <mergeCell ref="B7:B8"/>
    <mergeCell ref="C7:C8"/>
    <mergeCell ref="E1:F1"/>
    <mergeCell ref="D2:F2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311"/>
  <sheetViews>
    <sheetView topLeftCell="A38" workbookViewId="0">
      <selection activeCell="E2" sqref="E2:G2"/>
    </sheetView>
  </sheetViews>
  <sheetFormatPr defaultRowHeight="15.75"/>
  <cols>
    <col min="1" max="1" width="49.42578125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279" t="s">
        <v>265</v>
      </c>
      <c r="G1" s="279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1" t="s">
        <v>281</v>
      </c>
      <c r="F2" s="291"/>
      <c r="G2" s="291"/>
      <c r="H2" s="1"/>
      <c r="I2" s="1"/>
      <c r="J2" s="1"/>
      <c r="K2" s="9"/>
      <c r="L2" s="9"/>
      <c r="M2" s="9"/>
    </row>
    <row r="3" spans="1:13" ht="15.75" customHeight="1">
      <c r="A3" s="288" t="s">
        <v>149</v>
      </c>
      <c r="B3" s="288"/>
      <c r="C3" s="288"/>
      <c r="D3" s="288"/>
      <c r="E3" s="288"/>
      <c r="F3" s="288"/>
      <c r="G3" s="288"/>
      <c r="H3" s="288"/>
      <c r="I3" s="9"/>
      <c r="J3" s="9"/>
      <c r="K3" s="9"/>
      <c r="L3" s="9"/>
      <c r="M3" s="9"/>
    </row>
    <row r="4" spans="1:13" ht="15.75" customHeight="1">
      <c r="A4" s="288" t="s">
        <v>255</v>
      </c>
      <c r="B4" s="288"/>
      <c r="C4" s="288"/>
      <c r="D4" s="288"/>
      <c r="E4" s="288"/>
      <c r="F4" s="288"/>
      <c r="G4" s="288"/>
      <c r="H4" s="288"/>
      <c r="I4" s="9"/>
      <c r="J4" s="9"/>
      <c r="K4" s="9"/>
      <c r="L4" s="9"/>
      <c r="M4" s="9"/>
    </row>
    <row r="5" spans="1:13" ht="20.25" customHeight="1">
      <c r="A5" s="288" t="s">
        <v>103</v>
      </c>
      <c r="B5" s="288"/>
      <c r="C5" s="288"/>
      <c r="D5" s="288"/>
      <c r="E5" s="288"/>
      <c r="F5" s="288"/>
      <c r="G5" s="288"/>
      <c r="H5" s="288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86" t="s">
        <v>0</v>
      </c>
      <c r="B7" s="292" t="s">
        <v>150</v>
      </c>
      <c r="C7" s="289" t="s">
        <v>101</v>
      </c>
      <c r="D7" s="289" t="s">
        <v>100</v>
      </c>
      <c r="E7" s="280" t="s">
        <v>99</v>
      </c>
      <c r="F7" s="282" t="s">
        <v>98</v>
      </c>
      <c r="G7" s="284" t="s">
        <v>97</v>
      </c>
      <c r="H7" s="9"/>
      <c r="I7" s="9"/>
      <c r="J7" s="9"/>
      <c r="K7" s="9"/>
      <c r="L7" s="9"/>
      <c r="M7" s="9"/>
    </row>
    <row r="8" spans="1:13" ht="17.25" customHeight="1">
      <c r="A8" s="287"/>
      <c r="B8" s="293"/>
      <c r="C8" s="290"/>
      <c r="D8" s="290"/>
      <c r="E8" s="281"/>
      <c r="F8" s="283"/>
      <c r="G8" s="285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G10+G56+G62+G69+G88+G108+G120</f>
        <v>5920.1500000000005</v>
      </c>
      <c r="H9" s="9"/>
      <c r="I9" s="9"/>
      <c r="J9" s="9"/>
      <c r="K9" s="9"/>
      <c r="L9" s="9"/>
      <c r="M9" s="9"/>
    </row>
    <row r="10" spans="1:13">
      <c r="A10" s="23" t="s">
        <v>95</v>
      </c>
      <c r="B10" s="146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G11+G16+G30+G43+G47+G35</f>
        <v>2617.8500000000004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491.9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491.9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491.9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491.9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491.9</v>
      </c>
      <c r="H15" s="9"/>
      <c r="I15" s="9"/>
      <c r="J15" s="9"/>
      <c r="K15" s="9"/>
      <c r="L15" s="9"/>
      <c r="M15" s="9"/>
    </row>
    <row r="16" spans="1:13" ht="43.5" customHeight="1">
      <c r="A16" s="30" t="s">
        <v>92</v>
      </c>
      <c r="B16" s="138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G17+G24</f>
        <v>1167.8499999999999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1167.8499999999999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</f>
        <v>1167.8499999999999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G20+G21+G23+G22</f>
        <v>1167.8499999999999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852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310.5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5.35</v>
      </c>
      <c r="H23" s="9"/>
      <c r="I23" s="9"/>
      <c r="J23" s="9"/>
      <c r="K23" s="9"/>
      <c r="L23" s="9"/>
      <c r="M23" s="9"/>
    </row>
    <row r="24" spans="1:13" ht="15.75" hidden="1" customHeight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0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0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143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G39+G42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0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0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268</v>
      </c>
      <c r="F38" s="11" t="s">
        <v>1</v>
      </c>
      <c r="G38" s="45">
        <f>G39</f>
        <v>0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0</v>
      </c>
      <c r="H39" s="9"/>
      <c r="I39" s="9"/>
      <c r="J39" s="9"/>
      <c r="K39" s="9"/>
      <c r="L39" s="9"/>
      <c r="M39" s="9"/>
    </row>
    <row r="40" spans="1:13" ht="25.5">
      <c r="A40" s="12" t="s">
        <v>46</v>
      </c>
      <c r="B40" s="54">
        <v>915</v>
      </c>
      <c r="C40" s="11" t="s">
        <v>4</v>
      </c>
      <c r="D40" s="11" t="s">
        <v>23</v>
      </c>
      <c r="E40" s="17" t="s">
        <v>112</v>
      </c>
      <c r="F40" s="11" t="s">
        <v>1</v>
      </c>
      <c r="G40" s="45">
        <f>G41</f>
        <v>9.3000000000000007</v>
      </c>
      <c r="H40" s="9"/>
      <c r="I40" s="9"/>
      <c r="J40" s="9"/>
      <c r="K40" s="9"/>
      <c r="L40" s="9"/>
      <c r="M40" s="9"/>
    </row>
    <row r="41" spans="1:13">
      <c r="A41" s="12" t="s">
        <v>45</v>
      </c>
      <c r="B41" s="54">
        <v>915</v>
      </c>
      <c r="C41" s="11" t="s">
        <v>4</v>
      </c>
      <c r="D41" s="11" t="s">
        <v>23</v>
      </c>
      <c r="E41" s="17" t="s">
        <v>268</v>
      </c>
      <c r="F41" s="11" t="s">
        <v>1</v>
      </c>
      <c r="G41" s="45">
        <f>G42</f>
        <v>9.3000000000000007</v>
      </c>
      <c r="H41" s="9"/>
      <c r="I41" s="9"/>
      <c r="J41" s="9"/>
      <c r="K41" s="9"/>
      <c r="L41" s="9"/>
      <c r="M41" s="9"/>
    </row>
    <row r="42" spans="1:13">
      <c r="A42" s="12" t="s">
        <v>272</v>
      </c>
      <c r="B42" s="54">
        <v>915</v>
      </c>
      <c r="C42" s="11" t="s">
        <v>4</v>
      </c>
      <c r="D42" s="11" t="s">
        <v>23</v>
      </c>
      <c r="E42" s="17" t="s">
        <v>262</v>
      </c>
      <c r="F42" s="11" t="s">
        <v>271</v>
      </c>
      <c r="G42" s="45">
        <v>9.3000000000000007</v>
      </c>
      <c r="H42" s="9"/>
      <c r="I42" s="9"/>
      <c r="J42" s="9"/>
      <c r="K42" s="9"/>
      <c r="L42" s="9"/>
      <c r="M42" s="9"/>
    </row>
    <row r="43" spans="1:13">
      <c r="A43" s="28" t="s">
        <v>88</v>
      </c>
      <c r="B43" s="54">
        <v>915</v>
      </c>
      <c r="C43" s="29" t="s">
        <v>4</v>
      </c>
      <c r="D43" s="29" t="s">
        <v>15</v>
      </c>
      <c r="E43" s="40" t="s">
        <v>105</v>
      </c>
      <c r="F43" s="29" t="s">
        <v>1</v>
      </c>
      <c r="G43" s="50">
        <f>G44</f>
        <v>0.5</v>
      </c>
      <c r="H43" s="9"/>
      <c r="I43" s="9"/>
      <c r="J43" s="9"/>
      <c r="K43" s="9"/>
      <c r="L43" s="9"/>
      <c r="M43" s="9"/>
    </row>
    <row r="44" spans="1:13" ht="25.5">
      <c r="A44" s="103" t="s">
        <v>51</v>
      </c>
      <c r="B44" s="54">
        <v>915</v>
      </c>
      <c r="C44" s="13" t="s">
        <v>4</v>
      </c>
      <c r="D44" s="13" t="s">
        <v>15</v>
      </c>
      <c r="E44" s="41" t="s">
        <v>106</v>
      </c>
      <c r="F44" s="13" t="s">
        <v>1</v>
      </c>
      <c r="G44" s="49">
        <f>G45</f>
        <v>0.5</v>
      </c>
      <c r="H44" s="9"/>
      <c r="I44" s="9"/>
      <c r="J44" s="9"/>
      <c r="K44" s="9"/>
      <c r="L44" s="9"/>
      <c r="M44" s="9"/>
    </row>
    <row r="45" spans="1:13" ht="25.5">
      <c r="A45" s="12" t="s">
        <v>46</v>
      </c>
      <c r="B45" s="54">
        <v>915</v>
      </c>
      <c r="C45" s="11" t="s">
        <v>4</v>
      </c>
      <c r="D45" s="11" t="s">
        <v>15</v>
      </c>
      <c r="E45" s="38" t="s">
        <v>107</v>
      </c>
      <c r="F45" s="11" t="s">
        <v>1</v>
      </c>
      <c r="G45" s="45">
        <f>G46</f>
        <v>0.5</v>
      </c>
      <c r="H45" s="9"/>
      <c r="I45" s="9"/>
      <c r="J45" s="9"/>
      <c r="K45" s="9"/>
      <c r="L45" s="9"/>
      <c r="M45" s="9"/>
    </row>
    <row r="46" spans="1:13" ht="18.75" customHeight="1">
      <c r="A46" s="12" t="s">
        <v>87</v>
      </c>
      <c r="B46" s="54">
        <v>915</v>
      </c>
      <c r="C46" s="11" t="s">
        <v>4</v>
      </c>
      <c r="D46" s="11" t="s">
        <v>15</v>
      </c>
      <c r="E46" s="38" t="s">
        <v>114</v>
      </c>
      <c r="F46" s="11" t="s">
        <v>86</v>
      </c>
      <c r="G46" s="45">
        <v>0.5</v>
      </c>
      <c r="H46" s="9"/>
      <c r="I46" s="9"/>
      <c r="J46" s="9"/>
      <c r="K46" s="9"/>
      <c r="L46" s="9"/>
      <c r="M46" s="9"/>
    </row>
    <row r="47" spans="1:13">
      <c r="A47" s="32" t="s">
        <v>85</v>
      </c>
      <c r="B47" s="54">
        <v>915</v>
      </c>
      <c r="C47" s="29" t="s">
        <v>4</v>
      </c>
      <c r="D47" s="29" t="s">
        <v>17</v>
      </c>
      <c r="E47" s="40" t="s">
        <v>105</v>
      </c>
      <c r="F47" s="29" t="s">
        <v>1</v>
      </c>
      <c r="G47" s="47">
        <f>G48+G53</f>
        <v>945.80000000000007</v>
      </c>
      <c r="H47" s="9"/>
      <c r="I47" s="9"/>
      <c r="J47" s="9"/>
      <c r="K47" s="9"/>
      <c r="L47" s="9"/>
      <c r="M47" s="9"/>
    </row>
    <row r="48" spans="1:13" ht="15.75" customHeight="1">
      <c r="A48" s="103" t="s">
        <v>51</v>
      </c>
      <c r="B48" s="54">
        <v>915</v>
      </c>
      <c r="C48" s="13" t="s">
        <v>4</v>
      </c>
      <c r="D48" s="13" t="s">
        <v>17</v>
      </c>
      <c r="E48" s="41" t="s">
        <v>106</v>
      </c>
      <c r="F48" s="13" t="s">
        <v>1</v>
      </c>
      <c r="G48" s="49">
        <f>G49</f>
        <v>945.80000000000007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46</v>
      </c>
      <c r="B49" s="54">
        <v>915</v>
      </c>
      <c r="C49" s="13" t="s">
        <v>4</v>
      </c>
      <c r="D49" s="13" t="s">
        <v>17</v>
      </c>
      <c r="E49" s="41" t="s">
        <v>107</v>
      </c>
      <c r="F49" s="13" t="s">
        <v>1</v>
      </c>
      <c r="G49" s="49">
        <f>G50+G51+G52</f>
        <v>945.80000000000007</v>
      </c>
      <c r="H49" s="9"/>
      <c r="I49" s="9"/>
      <c r="J49" s="9"/>
      <c r="K49" s="9"/>
      <c r="L49" s="9"/>
      <c r="M49" s="9"/>
    </row>
    <row r="50" spans="1:13" ht="0.75" customHeight="1">
      <c r="A50" s="14" t="s">
        <v>84</v>
      </c>
      <c r="B50" s="54">
        <v>915</v>
      </c>
      <c r="C50" s="13" t="s">
        <v>4</v>
      </c>
      <c r="D50" s="13" t="s">
        <v>17</v>
      </c>
      <c r="E50" s="41" t="s">
        <v>115</v>
      </c>
      <c r="F50" s="13" t="s">
        <v>5</v>
      </c>
      <c r="G50" s="49">
        <v>560.70000000000005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44</v>
      </c>
      <c r="B51" s="54">
        <v>915</v>
      </c>
      <c r="C51" s="13" t="s">
        <v>4</v>
      </c>
      <c r="D51" s="13" t="s">
        <v>17</v>
      </c>
      <c r="E51" s="41" t="s">
        <v>115</v>
      </c>
      <c r="F51" s="13" t="s">
        <v>43</v>
      </c>
      <c r="G51" s="49">
        <v>379.1</v>
      </c>
      <c r="H51" s="9"/>
      <c r="I51" s="9"/>
      <c r="J51" s="9"/>
      <c r="K51" s="9"/>
      <c r="L51" s="9"/>
      <c r="M51" s="9"/>
    </row>
    <row r="52" spans="1:13" ht="25.5" hidden="1" customHeight="1">
      <c r="A52" s="12" t="s">
        <v>66</v>
      </c>
      <c r="B52" s="54">
        <v>915</v>
      </c>
      <c r="C52" s="13" t="s">
        <v>4</v>
      </c>
      <c r="D52" s="13" t="s">
        <v>17</v>
      </c>
      <c r="E52" s="41" t="s">
        <v>115</v>
      </c>
      <c r="F52" s="13" t="s">
        <v>52</v>
      </c>
      <c r="G52" s="49">
        <v>6</v>
      </c>
      <c r="H52" s="9"/>
      <c r="I52" s="9"/>
      <c r="J52" s="9"/>
      <c r="K52" s="9"/>
      <c r="L52" s="9"/>
      <c r="M52" s="9"/>
    </row>
    <row r="53" spans="1:13" ht="25.5">
      <c r="A53" s="12" t="s">
        <v>46</v>
      </c>
      <c r="B53" s="146">
        <v>915</v>
      </c>
      <c r="C53" s="13" t="s">
        <v>4</v>
      </c>
      <c r="D53" s="13" t="s">
        <v>17</v>
      </c>
      <c r="E53" s="41" t="s">
        <v>130</v>
      </c>
      <c r="F53" s="13" t="s">
        <v>1</v>
      </c>
      <c r="G53" s="49">
        <f>G54</f>
        <v>0</v>
      </c>
      <c r="H53" s="9"/>
      <c r="I53" s="9"/>
      <c r="J53" s="9"/>
      <c r="K53" s="9"/>
      <c r="L53" s="9"/>
      <c r="M53" s="9"/>
    </row>
    <row r="54" spans="1:13">
      <c r="A54" s="12" t="s">
        <v>45</v>
      </c>
      <c r="B54" s="54">
        <v>915</v>
      </c>
      <c r="C54" s="13" t="s">
        <v>4</v>
      </c>
      <c r="D54" s="13" t="s">
        <v>17</v>
      </c>
      <c r="E54" s="41" t="s">
        <v>131</v>
      </c>
      <c r="F54" s="13" t="s">
        <v>1</v>
      </c>
      <c r="G54" s="49">
        <f>G55</f>
        <v>0</v>
      </c>
      <c r="H54" s="9"/>
      <c r="I54" s="9"/>
      <c r="J54" s="9"/>
      <c r="K54" s="9"/>
      <c r="L54" s="9"/>
      <c r="M54" s="9"/>
    </row>
    <row r="55" spans="1:13" ht="25.5">
      <c r="A55" s="14" t="s">
        <v>84</v>
      </c>
      <c r="B55" s="54">
        <v>915</v>
      </c>
      <c r="C55" s="13" t="s">
        <v>4</v>
      </c>
      <c r="D55" s="13" t="s">
        <v>17</v>
      </c>
      <c r="E55" s="41" t="s">
        <v>133</v>
      </c>
      <c r="F55" s="13" t="s">
        <v>5</v>
      </c>
      <c r="G55" s="49"/>
      <c r="H55" s="9"/>
      <c r="I55" s="9"/>
      <c r="J55" s="9"/>
      <c r="K55" s="9"/>
      <c r="L55" s="9"/>
      <c r="M55" s="9"/>
    </row>
    <row r="56" spans="1:13">
      <c r="A56" s="25" t="s">
        <v>83</v>
      </c>
      <c r="B56" s="54">
        <v>915</v>
      </c>
      <c r="C56" s="24" t="s">
        <v>20</v>
      </c>
      <c r="D56" s="24" t="s">
        <v>2</v>
      </c>
      <c r="E56" s="39" t="s">
        <v>105</v>
      </c>
      <c r="F56" s="24" t="s">
        <v>1</v>
      </c>
      <c r="G56" s="46">
        <f>G57</f>
        <v>82.3</v>
      </c>
      <c r="H56" s="9"/>
      <c r="I56" s="9"/>
      <c r="J56" s="9"/>
      <c r="K56" s="9"/>
      <c r="L56" s="9"/>
      <c r="M56" s="9"/>
    </row>
    <row r="57" spans="1:13">
      <c r="A57" s="33" t="s">
        <v>82</v>
      </c>
      <c r="B57" s="54">
        <v>915</v>
      </c>
      <c r="C57" s="29" t="s">
        <v>20</v>
      </c>
      <c r="D57" s="29" t="s">
        <v>7</v>
      </c>
      <c r="E57" s="40" t="s">
        <v>105</v>
      </c>
      <c r="F57" s="29" t="s">
        <v>1</v>
      </c>
      <c r="G57" s="47">
        <f>G58</f>
        <v>82.3</v>
      </c>
      <c r="H57" s="9"/>
      <c r="I57" s="9"/>
      <c r="J57" s="9"/>
      <c r="K57" s="9"/>
      <c r="L57" s="9"/>
      <c r="M57" s="9"/>
    </row>
    <row r="58" spans="1:13" ht="25.5">
      <c r="A58" s="103" t="s">
        <v>51</v>
      </c>
      <c r="B58" s="54">
        <v>915</v>
      </c>
      <c r="C58" s="11" t="s">
        <v>20</v>
      </c>
      <c r="D58" s="11" t="s">
        <v>7</v>
      </c>
      <c r="E58" s="38" t="s">
        <v>106</v>
      </c>
      <c r="F58" s="11" t="s">
        <v>1</v>
      </c>
      <c r="G58" s="45">
        <f>G59</f>
        <v>82.3</v>
      </c>
      <c r="H58" s="9"/>
      <c r="I58" s="9"/>
      <c r="J58" s="9"/>
      <c r="K58" s="9"/>
      <c r="L58" s="9"/>
      <c r="M58" s="9"/>
    </row>
    <row r="59" spans="1:13" ht="28.5" customHeight="1">
      <c r="A59" s="12" t="s">
        <v>81</v>
      </c>
      <c r="B59" s="146">
        <v>915</v>
      </c>
      <c r="C59" s="11" t="s">
        <v>20</v>
      </c>
      <c r="D59" s="11" t="s">
        <v>7</v>
      </c>
      <c r="E59" s="38" t="s">
        <v>118</v>
      </c>
      <c r="F59" s="11" t="s">
        <v>1</v>
      </c>
      <c r="G59" s="45">
        <f>G61+G60</f>
        <v>82.3</v>
      </c>
      <c r="H59" s="9"/>
      <c r="I59" s="9"/>
      <c r="J59" s="9"/>
      <c r="K59" s="9"/>
      <c r="L59" s="9"/>
      <c r="M59" s="9"/>
    </row>
    <row r="60" spans="1:13" ht="25.5">
      <c r="A60" s="12" t="s">
        <v>80</v>
      </c>
      <c r="B60" s="54">
        <v>915</v>
      </c>
      <c r="C60" s="11" t="s">
        <v>20</v>
      </c>
      <c r="D60" s="11" t="s">
        <v>7</v>
      </c>
      <c r="E60" s="38" t="s">
        <v>118</v>
      </c>
      <c r="F60" s="11" t="s">
        <v>16</v>
      </c>
      <c r="G60" s="45">
        <v>76.2</v>
      </c>
      <c r="H60" s="9"/>
      <c r="I60" s="9"/>
      <c r="J60" s="9"/>
      <c r="K60" s="9"/>
      <c r="L60" s="9"/>
      <c r="M60" s="9"/>
    </row>
    <row r="61" spans="1:13" ht="25.5">
      <c r="A61" s="12" t="s">
        <v>44</v>
      </c>
      <c r="B61" s="54">
        <v>915</v>
      </c>
      <c r="C61" s="11" t="s">
        <v>20</v>
      </c>
      <c r="D61" s="11" t="s">
        <v>7</v>
      </c>
      <c r="E61" s="38" t="s">
        <v>118</v>
      </c>
      <c r="F61" s="11" t="s">
        <v>43</v>
      </c>
      <c r="G61" s="45">
        <v>6.1</v>
      </c>
      <c r="H61" s="9"/>
      <c r="I61" s="9"/>
      <c r="J61" s="9"/>
      <c r="K61" s="9"/>
      <c r="L61" s="9"/>
      <c r="M61" s="9"/>
    </row>
    <row r="62" spans="1:13" ht="25.5">
      <c r="A62" s="26" t="s">
        <v>79</v>
      </c>
      <c r="B62" s="54">
        <v>915</v>
      </c>
      <c r="C62" s="24" t="s">
        <v>7</v>
      </c>
      <c r="D62" s="24" t="s">
        <v>2</v>
      </c>
      <c r="E62" s="39" t="s">
        <v>105</v>
      </c>
      <c r="F62" s="24" t="s">
        <v>1</v>
      </c>
      <c r="G62" s="46">
        <f t="shared" ref="G62:G67" si="0">G63</f>
        <v>0.3</v>
      </c>
      <c r="H62" s="9"/>
      <c r="I62" s="9"/>
      <c r="J62" s="9"/>
      <c r="K62" s="9"/>
      <c r="L62" s="9"/>
      <c r="M62" s="9"/>
    </row>
    <row r="63" spans="1:13">
      <c r="A63" s="31" t="s">
        <v>110</v>
      </c>
      <c r="B63" s="54">
        <v>915</v>
      </c>
      <c r="C63" s="11" t="s">
        <v>7</v>
      </c>
      <c r="D63" s="11" t="s">
        <v>2</v>
      </c>
      <c r="E63" s="38" t="s">
        <v>105</v>
      </c>
      <c r="F63" s="11" t="s">
        <v>1</v>
      </c>
      <c r="G63" s="45">
        <f t="shared" si="0"/>
        <v>0.3</v>
      </c>
      <c r="H63" s="9"/>
      <c r="I63" s="9"/>
      <c r="J63" s="9"/>
      <c r="K63" s="9"/>
      <c r="L63" s="9"/>
      <c r="M63" s="9"/>
    </row>
    <row r="64" spans="1:13">
      <c r="A64" s="34" t="s">
        <v>78</v>
      </c>
      <c r="B64" s="54">
        <v>915</v>
      </c>
      <c r="C64" s="29" t="s">
        <v>7</v>
      </c>
      <c r="D64" s="29" t="s">
        <v>12</v>
      </c>
      <c r="E64" s="40" t="s">
        <v>105</v>
      </c>
      <c r="F64" s="29" t="s">
        <v>1</v>
      </c>
      <c r="G64" s="47">
        <f t="shared" si="0"/>
        <v>0.3</v>
      </c>
      <c r="H64" s="9"/>
      <c r="I64" s="9"/>
      <c r="J64" s="9"/>
      <c r="K64" s="9"/>
      <c r="L64" s="9"/>
      <c r="M64" s="9"/>
    </row>
    <row r="65" spans="1:13" ht="40.5">
      <c r="A65" s="104" t="s">
        <v>119</v>
      </c>
      <c r="B65" s="54">
        <v>915</v>
      </c>
      <c r="C65" s="11" t="s">
        <v>7</v>
      </c>
      <c r="D65" s="11" t="s">
        <v>12</v>
      </c>
      <c r="E65" s="38" t="s">
        <v>105</v>
      </c>
      <c r="F65" s="11" t="s">
        <v>1</v>
      </c>
      <c r="G65" s="45">
        <f t="shared" si="0"/>
        <v>0.3</v>
      </c>
      <c r="H65" s="9"/>
      <c r="I65" s="9"/>
      <c r="J65" s="9"/>
      <c r="K65" s="9"/>
      <c r="L65" s="9"/>
      <c r="M65" s="9"/>
    </row>
    <row r="66" spans="1:13" ht="16.5" customHeight="1">
      <c r="A66" s="12" t="s">
        <v>45</v>
      </c>
      <c r="B66" s="146">
        <v>915</v>
      </c>
      <c r="C66" s="11" t="s">
        <v>7</v>
      </c>
      <c r="D66" s="11" t="s">
        <v>12</v>
      </c>
      <c r="E66" s="38" t="s">
        <v>120</v>
      </c>
      <c r="F66" s="11" t="s">
        <v>1</v>
      </c>
      <c r="G66" s="45">
        <f t="shared" si="0"/>
        <v>0.3</v>
      </c>
      <c r="H66" s="9"/>
      <c r="I66" s="9"/>
      <c r="J66" s="9"/>
      <c r="K66" s="9"/>
      <c r="L66" s="9"/>
      <c r="M66" s="9"/>
    </row>
    <row r="67" spans="1:13" ht="19.5" customHeight="1">
      <c r="A67" s="12" t="s">
        <v>121</v>
      </c>
      <c r="B67" s="54">
        <v>915</v>
      </c>
      <c r="C67" s="11" t="s">
        <v>7</v>
      </c>
      <c r="D67" s="11" t="s">
        <v>12</v>
      </c>
      <c r="E67" s="38" t="s">
        <v>122</v>
      </c>
      <c r="F67" s="11" t="s">
        <v>1</v>
      </c>
      <c r="G67" s="45">
        <f t="shared" si="0"/>
        <v>0.3</v>
      </c>
      <c r="H67" s="9"/>
      <c r="I67" s="9"/>
      <c r="J67" s="9"/>
      <c r="K67" s="9"/>
      <c r="L67" s="9"/>
      <c r="M67" s="9"/>
    </row>
    <row r="68" spans="1:13" ht="25.5">
      <c r="A68" s="12" t="s">
        <v>53</v>
      </c>
      <c r="B68" s="54">
        <v>915</v>
      </c>
      <c r="C68" s="11" t="s">
        <v>7</v>
      </c>
      <c r="D68" s="11" t="s">
        <v>12</v>
      </c>
      <c r="E68" s="38" t="s">
        <v>122</v>
      </c>
      <c r="F68" s="11" t="s">
        <v>43</v>
      </c>
      <c r="G68" s="45">
        <v>0.3</v>
      </c>
      <c r="H68" s="9"/>
      <c r="I68" s="9"/>
      <c r="J68" s="9"/>
      <c r="K68" s="9"/>
      <c r="L68" s="9"/>
      <c r="M68" s="9"/>
    </row>
    <row r="69" spans="1:13">
      <c r="A69" s="27" t="s">
        <v>77</v>
      </c>
      <c r="B69" s="54">
        <v>915</v>
      </c>
      <c r="C69" s="24" t="s">
        <v>42</v>
      </c>
      <c r="D69" s="24" t="s">
        <v>2</v>
      </c>
      <c r="E69" s="39" t="s">
        <v>105</v>
      </c>
      <c r="F69" s="24" t="s">
        <v>1</v>
      </c>
      <c r="G69" s="46">
        <f>G70+G75</f>
        <v>311.3</v>
      </c>
      <c r="H69" s="9"/>
      <c r="I69" s="9"/>
      <c r="J69" s="9"/>
      <c r="K69" s="9"/>
      <c r="L69" s="9"/>
      <c r="M69" s="9"/>
    </row>
    <row r="70" spans="1:13">
      <c r="A70" s="33" t="s">
        <v>76</v>
      </c>
      <c r="B70" s="54">
        <v>915</v>
      </c>
      <c r="C70" s="29" t="s">
        <v>42</v>
      </c>
      <c r="D70" s="29" t="s">
        <v>74</v>
      </c>
      <c r="E70" s="40" t="s">
        <v>105</v>
      </c>
      <c r="F70" s="29" t="s">
        <v>1</v>
      </c>
      <c r="G70" s="47">
        <f>G71</f>
        <v>308.8</v>
      </c>
      <c r="H70" s="9"/>
      <c r="I70" s="9"/>
      <c r="J70" s="9"/>
      <c r="K70" s="9"/>
      <c r="L70" s="9"/>
      <c r="M70" s="9"/>
    </row>
    <row r="71" spans="1:13">
      <c r="A71" s="104" t="s">
        <v>123</v>
      </c>
      <c r="B71" s="54">
        <v>915</v>
      </c>
      <c r="C71" s="11" t="s">
        <v>42</v>
      </c>
      <c r="D71" s="11" t="s">
        <v>74</v>
      </c>
      <c r="E71" s="38" t="s">
        <v>124</v>
      </c>
      <c r="F71" s="11" t="s">
        <v>1</v>
      </c>
      <c r="G71" s="45">
        <f>G72</f>
        <v>308.8</v>
      </c>
      <c r="H71" s="9"/>
      <c r="I71" s="9"/>
      <c r="J71" s="9"/>
      <c r="K71" s="9"/>
      <c r="L71" s="9"/>
      <c r="M71" s="9"/>
    </row>
    <row r="72" spans="1:13">
      <c r="A72" s="12" t="s">
        <v>45</v>
      </c>
      <c r="B72" s="54">
        <v>915</v>
      </c>
      <c r="C72" s="11" t="s">
        <v>42</v>
      </c>
      <c r="D72" s="11" t="s">
        <v>74</v>
      </c>
      <c r="E72" s="38" t="s">
        <v>125</v>
      </c>
      <c r="F72" s="11" t="s">
        <v>1</v>
      </c>
      <c r="G72" s="45">
        <f>G73</f>
        <v>308.8</v>
      </c>
      <c r="H72" s="9"/>
      <c r="I72" s="9"/>
      <c r="J72" s="9"/>
      <c r="K72" s="9"/>
      <c r="L72" s="9"/>
      <c r="M72" s="9"/>
    </row>
    <row r="73" spans="1:13">
      <c r="A73" s="12" t="s">
        <v>75</v>
      </c>
      <c r="B73" s="54">
        <v>915</v>
      </c>
      <c r="C73" s="11" t="s">
        <v>42</v>
      </c>
      <c r="D73" s="11" t="s">
        <v>74</v>
      </c>
      <c r="E73" s="38" t="s">
        <v>126</v>
      </c>
      <c r="F73" s="11" t="s">
        <v>1</v>
      </c>
      <c r="G73" s="45">
        <f>G74</f>
        <v>308.8</v>
      </c>
      <c r="H73" s="9"/>
      <c r="I73" s="9"/>
      <c r="J73" s="9"/>
      <c r="K73" s="9"/>
      <c r="L73" s="9"/>
      <c r="M73" s="9"/>
    </row>
    <row r="74" spans="1:13" ht="25.5">
      <c r="A74" s="12" t="s">
        <v>53</v>
      </c>
      <c r="B74" s="54">
        <v>915</v>
      </c>
      <c r="C74" s="11" t="s">
        <v>42</v>
      </c>
      <c r="D74" s="11" t="s">
        <v>74</v>
      </c>
      <c r="E74" s="38" t="s">
        <v>126</v>
      </c>
      <c r="F74" s="11" t="s">
        <v>43</v>
      </c>
      <c r="G74" s="45">
        <v>308.8</v>
      </c>
      <c r="H74" s="9"/>
      <c r="I74" s="9"/>
      <c r="J74" s="9"/>
      <c r="K74" s="9"/>
      <c r="L74" s="9"/>
      <c r="M74" s="9"/>
    </row>
    <row r="75" spans="1:13">
      <c r="A75" s="34" t="s">
        <v>73</v>
      </c>
      <c r="B75" s="54">
        <v>915</v>
      </c>
      <c r="C75" s="29" t="s">
        <v>42</v>
      </c>
      <c r="D75" s="29" t="s">
        <v>71</v>
      </c>
      <c r="E75" s="40" t="s">
        <v>105</v>
      </c>
      <c r="F75" s="29" t="s">
        <v>1</v>
      </c>
      <c r="G75" s="47">
        <f>G76+G79+G82</f>
        <v>2.5</v>
      </c>
      <c r="H75" s="9"/>
      <c r="I75" s="9"/>
      <c r="J75" s="9"/>
      <c r="K75" s="9"/>
      <c r="L75" s="9"/>
      <c r="M75" s="9"/>
    </row>
    <row r="76" spans="1:13" ht="40.5">
      <c r="A76" s="105" t="s">
        <v>182</v>
      </c>
      <c r="B76" s="54">
        <v>915</v>
      </c>
      <c r="C76" s="13" t="s">
        <v>42</v>
      </c>
      <c r="D76" s="13" t="s">
        <v>71</v>
      </c>
      <c r="E76" s="41" t="s">
        <v>145</v>
      </c>
      <c r="F76" s="13" t="s">
        <v>1</v>
      </c>
      <c r="G76" s="49">
        <f>G77</f>
        <v>0.3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146</v>
      </c>
      <c r="F77" s="13" t="s">
        <v>1</v>
      </c>
      <c r="G77" s="49">
        <f>G78</f>
        <v>0.3</v>
      </c>
      <c r="H77" s="9"/>
      <c r="I77" s="9"/>
      <c r="J77" s="9"/>
      <c r="K77" s="9"/>
      <c r="L77" s="9"/>
      <c r="M77" s="9"/>
    </row>
    <row r="78" spans="1:13" ht="25.5">
      <c r="A78" s="12" t="s">
        <v>44</v>
      </c>
      <c r="B78" s="54">
        <v>915</v>
      </c>
      <c r="C78" s="13" t="s">
        <v>42</v>
      </c>
      <c r="D78" s="13" t="s">
        <v>71</v>
      </c>
      <c r="E78" s="41" t="s">
        <v>147</v>
      </c>
      <c r="F78" s="13" t="s">
        <v>43</v>
      </c>
      <c r="G78" s="49">
        <v>0.3</v>
      </c>
      <c r="H78" s="9"/>
      <c r="I78" s="9"/>
      <c r="J78" s="9"/>
      <c r="K78" s="9"/>
      <c r="L78" s="9"/>
      <c r="M78" s="9"/>
    </row>
    <row r="79" spans="1:13" ht="38.25">
      <c r="A79" s="106" t="s">
        <v>211</v>
      </c>
      <c r="B79" s="54">
        <v>915</v>
      </c>
      <c r="C79" s="13" t="s">
        <v>42</v>
      </c>
      <c r="D79" s="13" t="s">
        <v>71</v>
      </c>
      <c r="E79" s="41" t="s">
        <v>116</v>
      </c>
      <c r="F79" s="13" t="s">
        <v>1</v>
      </c>
      <c r="G79" s="49">
        <f>G80</f>
        <v>0</v>
      </c>
      <c r="H79" s="9"/>
      <c r="I79" s="9"/>
      <c r="J79" s="9"/>
      <c r="K79" s="9"/>
      <c r="L79" s="9"/>
      <c r="M79" s="9"/>
    </row>
    <row r="80" spans="1:13">
      <c r="A80" s="12" t="s">
        <v>45</v>
      </c>
      <c r="B80" s="54">
        <v>915</v>
      </c>
      <c r="C80" s="13" t="s">
        <v>42</v>
      </c>
      <c r="D80" s="13" t="s">
        <v>71</v>
      </c>
      <c r="E80" s="41" t="s">
        <v>117</v>
      </c>
      <c r="F80" s="13" t="s">
        <v>1</v>
      </c>
      <c r="G80" s="49">
        <f>G81</f>
        <v>0</v>
      </c>
      <c r="H80" s="9"/>
      <c r="I80" s="9"/>
      <c r="J80" s="9"/>
      <c r="K80" s="9"/>
      <c r="L80" s="9"/>
      <c r="M80" s="9"/>
    </row>
    <row r="81" spans="1:13" ht="25.5">
      <c r="A81" s="12" t="s">
        <v>53</v>
      </c>
      <c r="B81" s="54">
        <v>915</v>
      </c>
      <c r="C81" s="13" t="s">
        <v>42</v>
      </c>
      <c r="D81" s="13" t="s">
        <v>71</v>
      </c>
      <c r="E81" s="41" t="s">
        <v>172</v>
      </c>
      <c r="F81" s="13" t="s">
        <v>43</v>
      </c>
      <c r="G81" s="49">
        <v>0</v>
      </c>
      <c r="H81" s="9"/>
      <c r="I81" s="9"/>
      <c r="J81" s="9"/>
      <c r="K81" s="9"/>
      <c r="L81" s="9"/>
      <c r="M81" s="9"/>
    </row>
    <row r="82" spans="1:13">
      <c r="A82" s="31" t="s">
        <v>110</v>
      </c>
      <c r="B82" s="54">
        <v>915</v>
      </c>
      <c r="C82" s="11" t="s">
        <v>42</v>
      </c>
      <c r="D82" s="11" t="s">
        <v>71</v>
      </c>
      <c r="E82" s="38" t="s">
        <v>111</v>
      </c>
      <c r="F82" s="11" t="s">
        <v>1</v>
      </c>
      <c r="G82" s="45">
        <f>G83</f>
        <v>2.2000000000000002</v>
      </c>
      <c r="H82" s="9"/>
      <c r="I82" s="9"/>
      <c r="J82" s="9"/>
      <c r="K82" s="9"/>
      <c r="L82" s="9"/>
      <c r="M82" s="9"/>
    </row>
    <row r="83" spans="1:13" ht="25.5">
      <c r="A83" s="12" t="s">
        <v>46</v>
      </c>
      <c r="B83" s="54">
        <v>915</v>
      </c>
      <c r="C83" s="11" t="s">
        <v>42</v>
      </c>
      <c r="D83" s="11" t="s">
        <v>71</v>
      </c>
      <c r="E83" s="38" t="s">
        <v>112</v>
      </c>
      <c r="F83" s="11" t="s">
        <v>1</v>
      </c>
      <c r="G83" s="45">
        <f>G84+G86</f>
        <v>2.2000000000000002</v>
      </c>
      <c r="H83" s="9"/>
      <c r="I83" s="9"/>
      <c r="J83" s="9"/>
      <c r="K83" s="9"/>
      <c r="L83" s="9"/>
      <c r="M83" s="9"/>
    </row>
    <row r="84" spans="1:13" ht="25.5">
      <c r="A84" s="12" t="s">
        <v>72</v>
      </c>
      <c r="B84" s="54">
        <v>915</v>
      </c>
      <c r="C84" s="11" t="s">
        <v>42</v>
      </c>
      <c r="D84" s="11" t="s">
        <v>71</v>
      </c>
      <c r="E84" s="38" t="s">
        <v>141</v>
      </c>
      <c r="F84" s="11" t="s">
        <v>1</v>
      </c>
      <c r="G84" s="45">
        <f>G85</f>
        <v>0.7</v>
      </c>
      <c r="H84" s="9"/>
      <c r="I84" s="9"/>
      <c r="J84" s="9"/>
      <c r="K84" s="9"/>
      <c r="L84" s="9"/>
      <c r="M84" s="9"/>
    </row>
    <row r="85" spans="1:13">
      <c r="A85" s="12" t="s">
        <v>22</v>
      </c>
      <c r="B85" s="146">
        <v>915</v>
      </c>
      <c r="C85" s="11" t="s">
        <v>42</v>
      </c>
      <c r="D85" s="11" t="s">
        <v>71</v>
      </c>
      <c r="E85" s="38" t="s">
        <v>141</v>
      </c>
      <c r="F85" s="11" t="s">
        <v>70</v>
      </c>
      <c r="G85" s="45">
        <v>0.7</v>
      </c>
      <c r="H85" s="9"/>
      <c r="I85" s="9"/>
      <c r="J85" s="9"/>
      <c r="K85" s="9"/>
      <c r="L85" s="9"/>
      <c r="M85" s="9"/>
    </row>
    <row r="86" spans="1:13" ht="25.5">
      <c r="A86" s="12" t="s">
        <v>67</v>
      </c>
      <c r="B86" s="54">
        <v>915</v>
      </c>
      <c r="C86" s="11" t="s">
        <v>42</v>
      </c>
      <c r="D86" s="11" t="s">
        <v>71</v>
      </c>
      <c r="E86" s="38" t="s">
        <v>263</v>
      </c>
      <c r="F86" s="11" t="s">
        <v>1</v>
      </c>
      <c r="G86" s="45">
        <f>G87</f>
        <v>1.5</v>
      </c>
      <c r="H86" s="9"/>
      <c r="I86" s="9"/>
      <c r="J86" s="9"/>
      <c r="K86" s="9"/>
      <c r="L86" s="9"/>
      <c r="M86" s="9"/>
    </row>
    <row r="87" spans="1:13">
      <c r="A87" s="12" t="s">
        <v>22</v>
      </c>
      <c r="B87" s="54">
        <v>915</v>
      </c>
      <c r="C87" s="11" t="s">
        <v>42</v>
      </c>
      <c r="D87" s="11" t="s">
        <v>71</v>
      </c>
      <c r="E87" s="38" t="s">
        <v>263</v>
      </c>
      <c r="F87" s="11" t="s">
        <v>70</v>
      </c>
      <c r="G87" s="45">
        <v>1.5</v>
      </c>
      <c r="H87" s="9"/>
      <c r="I87" s="9"/>
      <c r="J87" s="9"/>
      <c r="K87" s="9"/>
      <c r="L87" s="9"/>
      <c r="M87" s="9"/>
    </row>
    <row r="88" spans="1:13">
      <c r="A88" s="26" t="s">
        <v>69</v>
      </c>
      <c r="B88" s="54">
        <v>915</v>
      </c>
      <c r="C88" s="24" t="s">
        <v>59</v>
      </c>
      <c r="D88" s="24" t="s">
        <v>2</v>
      </c>
      <c r="E88" s="39" t="s">
        <v>105</v>
      </c>
      <c r="F88" s="24" t="s">
        <v>1</v>
      </c>
      <c r="G88" s="46">
        <f>G89+G95+G101</f>
        <v>507.20000000000005</v>
      </c>
      <c r="H88" s="9"/>
      <c r="I88" s="9"/>
      <c r="J88" s="9"/>
      <c r="K88" s="9"/>
      <c r="L88" s="9"/>
      <c r="M88" s="9"/>
    </row>
    <row r="89" spans="1:13">
      <c r="A89" s="33" t="s">
        <v>68</v>
      </c>
      <c r="B89" s="54">
        <v>915</v>
      </c>
      <c r="C89" s="29" t="s">
        <v>59</v>
      </c>
      <c r="D89" s="29" t="s">
        <v>4</v>
      </c>
      <c r="E89" s="40" t="s">
        <v>105</v>
      </c>
      <c r="F89" s="29" t="s">
        <v>1</v>
      </c>
      <c r="G89" s="47">
        <f>G90</f>
        <v>318.5</v>
      </c>
      <c r="H89" s="9"/>
      <c r="I89" s="9"/>
      <c r="J89" s="9"/>
      <c r="K89" s="9"/>
      <c r="L89" s="9"/>
      <c r="M89" s="9"/>
    </row>
    <row r="90" spans="1:13">
      <c r="A90" s="31" t="s">
        <v>110</v>
      </c>
      <c r="B90" s="54">
        <v>915</v>
      </c>
      <c r="C90" s="11" t="s">
        <v>59</v>
      </c>
      <c r="D90" s="11" t="s">
        <v>4</v>
      </c>
      <c r="E90" s="38" t="s">
        <v>111</v>
      </c>
      <c r="F90" s="11" t="s">
        <v>1</v>
      </c>
      <c r="G90" s="45">
        <f>G91</f>
        <v>318.5</v>
      </c>
      <c r="H90" s="9"/>
      <c r="I90" s="9"/>
      <c r="J90" s="9"/>
      <c r="K90" s="9"/>
      <c r="L90" s="9"/>
      <c r="M90" s="9"/>
    </row>
    <row r="91" spans="1:13">
      <c r="A91" s="12" t="s">
        <v>45</v>
      </c>
      <c r="B91" s="54">
        <v>915</v>
      </c>
      <c r="C91" s="11" t="s">
        <v>59</v>
      </c>
      <c r="D91" s="11" t="s">
        <v>4</v>
      </c>
      <c r="E91" s="38" t="s">
        <v>112</v>
      </c>
      <c r="F91" s="11" t="s">
        <v>1</v>
      </c>
      <c r="G91" s="45">
        <f>G92</f>
        <v>318.5</v>
      </c>
      <c r="H91" s="9"/>
      <c r="I91" s="9"/>
      <c r="J91" s="9"/>
      <c r="K91" s="9"/>
      <c r="L91" s="9"/>
      <c r="M91" s="9"/>
    </row>
    <row r="92" spans="1:13">
      <c r="A92" s="14" t="s">
        <v>128</v>
      </c>
      <c r="B92" s="140">
        <v>915</v>
      </c>
      <c r="C92" s="11" t="s">
        <v>59</v>
      </c>
      <c r="D92" s="11" t="s">
        <v>4</v>
      </c>
      <c r="E92" s="38" t="s">
        <v>112</v>
      </c>
      <c r="F92" s="11" t="s">
        <v>1</v>
      </c>
      <c r="G92" s="45">
        <f>G93+G94</f>
        <v>318.5</v>
      </c>
      <c r="H92" s="9"/>
      <c r="I92" s="9"/>
      <c r="J92" s="9"/>
      <c r="K92" s="9"/>
      <c r="L92" s="9"/>
      <c r="M92" s="9"/>
    </row>
    <row r="93" spans="1:13" ht="25.5">
      <c r="A93" s="14" t="s">
        <v>53</v>
      </c>
      <c r="B93" s="54">
        <v>915</v>
      </c>
      <c r="C93" s="11" t="s">
        <v>59</v>
      </c>
      <c r="D93" s="11" t="s">
        <v>4</v>
      </c>
      <c r="E93" s="41" t="s">
        <v>127</v>
      </c>
      <c r="F93" s="11" t="s">
        <v>43</v>
      </c>
      <c r="G93" s="45">
        <v>318.5</v>
      </c>
      <c r="H93" s="9"/>
      <c r="I93" s="9"/>
      <c r="J93" s="9"/>
      <c r="K93" s="9"/>
      <c r="L93" s="9"/>
      <c r="M93" s="9"/>
    </row>
    <row r="94" spans="1:13">
      <c r="A94" s="12" t="s">
        <v>66</v>
      </c>
      <c r="B94" s="54">
        <v>915</v>
      </c>
      <c r="C94" s="11" t="s">
        <v>59</v>
      </c>
      <c r="D94" s="11" t="s">
        <v>4</v>
      </c>
      <c r="E94" s="41" t="s">
        <v>127</v>
      </c>
      <c r="F94" s="11" t="s">
        <v>52</v>
      </c>
      <c r="G94" s="45">
        <v>0</v>
      </c>
      <c r="H94" s="9"/>
      <c r="I94" s="9"/>
      <c r="J94" s="9"/>
      <c r="K94" s="9"/>
      <c r="L94" s="9"/>
      <c r="M94" s="9"/>
    </row>
    <row r="95" spans="1:13">
      <c r="A95" s="34" t="s">
        <v>65</v>
      </c>
      <c r="B95" s="54">
        <v>915</v>
      </c>
      <c r="C95" s="29" t="s">
        <v>59</v>
      </c>
      <c r="D95" s="29" t="s">
        <v>20</v>
      </c>
      <c r="E95" s="40" t="s">
        <v>105</v>
      </c>
      <c r="F95" s="29" t="s">
        <v>1</v>
      </c>
      <c r="G95" s="47">
        <f>G96</f>
        <v>1</v>
      </c>
      <c r="H95" s="9"/>
      <c r="I95" s="9"/>
      <c r="J95" s="9"/>
      <c r="K95" s="9"/>
      <c r="L95" s="9"/>
      <c r="M95" s="9"/>
    </row>
    <row r="96" spans="1:13">
      <c r="A96" s="31" t="s">
        <v>110</v>
      </c>
      <c r="B96" s="54">
        <v>915</v>
      </c>
      <c r="C96" s="16" t="s">
        <v>59</v>
      </c>
      <c r="D96" s="16" t="s">
        <v>20</v>
      </c>
      <c r="E96" s="42" t="s">
        <v>111</v>
      </c>
      <c r="F96" s="16" t="s">
        <v>1</v>
      </c>
      <c r="G96" s="51">
        <f>G97</f>
        <v>1</v>
      </c>
      <c r="H96" s="9"/>
      <c r="I96" s="9"/>
      <c r="J96" s="9"/>
      <c r="K96" s="9"/>
      <c r="L96" s="9"/>
      <c r="M96" s="9"/>
    </row>
    <row r="97" spans="1:13">
      <c r="A97" s="14" t="s">
        <v>45</v>
      </c>
      <c r="B97" s="54">
        <v>915</v>
      </c>
      <c r="C97" s="16" t="s">
        <v>59</v>
      </c>
      <c r="D97" s="16" t="s">
        <v>20</v>
      </c>
      <c r="E97" s="42" t="s">
        <v>112</v>
      </c>
      <c r="F97" s="16" t="s">
        <v>1</v>
      </c>
      <c r="G97" s="51">
        <f>G98</f>
        <v>1</v>
      </c>
      <c r="H97" s="9"/>
      <c r="I97" s="9"/>
      <c r="J97" s="9"/>
      <c r="K97" s="9"/>
      <c r="L97" s="9"/>
      <c r="M97" s="9"/>
    </row>
    <row r="98" spans="1:13">
      <c r="A98" s="14" t="s">
        <v>64</v>
      </c>
      <c r="B98" s="54">
        <v>915</v>
      </c>
      <c r="C98" s="16" t="s">
        <v>59</v>
      </c>
      <c r="D98" s="16" t="s">
        <v>20</v>
      </c>
      <c r="E98" s="42" t="s">
        <v>112</v>
      </c>
      <c r="F98" s="16" t="s">
        <v>1</v>
      </c>
      <c r="G98" s="51">
        <f>G100+G99</f>
        <v>1</v>
      </c>
      <c r="H98" s="9"/>
      <c r="I98" s="9"/>
      <c r="J98" s="9"/>
      <c r="K98" s="9"/>
      <c r="L98" s="9"/>
      <c r="M98" s="9"/>
    </row>
    <row r="99" spans="1:13">
      <c r="A99" s="14" t="s">
        <v>22</v>
      </c>
      <c r="B99" s="54">
        <v>915</v>
      </c>
      <c r="C99" s="16" t="s">
        <v>59</v>
      </c>
      <c r="D99" s="16" t="s">
        <v>20</v>
      </c>
      <c r="E99" s="42" t="s">
        <v>258</v>
      </c>
      <c r="F99" s="16" t="s">
        <v>70</v>
      </c>
      <c r="G99" s="51">
        <v>0.5</v>
      </c>
      <c r="H99" s="9"/>
      <c r="I99" s="9"/>
      <c r="J99" s="9"/>
      <c r="K99" s="9"/>
      <c r="L99" s="9"/>
      <c r="M99" s="9"/>
    </row>
    <row r="100" spans="1:13">
      <c r="A100" s="12" t="s">
        <v>22</v>
      </c>
      <c r="B100" s="54">
        <v>915</v>
      </c>
      <c r="C100" s="16" t="s">
        <v>59</v>
      </c>
      <c r="D100" s="16" t="s">
        <v>20</v>
      </c>
      <c r="E100" s="42" t="s">
        <v>259</v>
      </c>
      <c r="F100" s="16" t="s">
        <v>70</v>
      </c>
      <c r="G100" s="51">
        <v>0.5</v>
      </c>
      <c r="H100" s="9"/>
      <c r="I100" s="9"/>
      <c r="J100" s="9"/>
      <c r="K100" s="9"/>
      <c r="L100" s="9"/>
      <c r="M100" s="9"/>
    </row>
    <row r="101" spans="1:13">
      <c r="A101" s="34" t="s">
        <v>63</v>
      </c>
      <c r="B101" s="54">
        <v>915</v>
      </c>
      <c r="C101" s="35" t="s">
        <v>59</v>
      </c>
      <c r="D101" s="35" t="s">
        <v>7</v>
      </c>
      <c r="E101" s="43" t="s">
        <v>105</v>
      </c>
      <c r="F101" s="35" t="s">
        <v>1</v>
      </c>
      <c r="G101" s="50">
        <f>G102</f>
        <v>187.70000000000002</v>
      </c>
      <c r="H101" s="9"/>
      <c r="I101" s="9"/>
      <c r="J101" s="9"/>
      <c r="K101" s="9"/>
      <c r="L101" s="9"/>
      <c r="M101" s="9"/>
    </row>
    <row r="102" spans="1:13">
      <c r="A102" s="104" t="s">
        <v>62</v>
      </c>
      <c r="B102" s="102">
        <v>915</v>
      </c>
      <c r="C102" s="15" t="s">
        <v>59</v>
      </c>
      <c r="D102" s="15" t="s">
        <v>7</v>
      </c>
      <c r="E102" s="44" t="s">
        <v>130</v>
      </c>
      <c r="F102" s="15" t="s">
        <v>1</v>
      </c>
      <c r="G102" s="52">
        <f>G103</f>
        <v>187.70000000000002</v>
      </c>
      <c r="H102" s="9"/>
      <c r="I102" s="9"/>
      <c r="J102" s="9"/>
      <c r="K102" s="9"/>
      <c r="L102" s="9"/>
      <c r="M102" s="9"/>
    </row>
    <row r="103" spans="1:13">
      <c r="A103" s="12" t="s">
        <v>45</v>
      </c>
      <c r="B103" s="102">
        <v>915</v>
      </c>
      <c r="C103" s="15" t="s">
        <v>59</v>
      </c>
      <c r="D103" s="15" t="s">
        <v>7</v>
      </c>
      <c r="E103" s="44" t="s">
        <v>131</v>
      </c>
      <c r="F103" s="15" t="s">
        <v>1</v>
      </c>
      <c r="G103" s="52">
        <f>G104+G106</f>
        <v>187.70000000000002</v>
      </c>
      <c r="H103" s="9"/>
      <c r="I103" s="9"/>
      <c r="J103" s="9"/>
      <c r="K103" s="9"/>
      <c r="L103" s="9"/>
      <c r="M103" s="9"/>
    </row>
    <row r="104" spans="1:13">
      <c r="A104" s="12" t="s">
        <v>61</v>
      </c>
      <c r="B104" s="102">
        <v>915</v>
      </c>
      <c r="C104" s="15" t="s">
        <v>59</v>
      </c>
      <c r="D104" s="15" t="s">
        <v>7</v>
      </c>
      <c r="E104" s="44" t="s">
        <v>132</v>
      </c>
      <c r="F104" s="15" t="s">
        <v>1</v>
      </c>
      <c r="G104" s="52">
        <f>G105</f>
        <v>150.30000000000001</v>
      </c>
      <c r="H104" s="9"/>
      <c r="I104" s="9"/>
      <c r="J104" s="9"/>
      <c r="K104" s="9"/>
      <c r="L104" s="9"/>
      <c r="M104" s="9"/>
    </row>
    <row r="105" spans="1:13" ht="25.5">
      <c r="A105" s="12" t="s">
        <v>53</v>
      </c>
      <c r="B105" s="146">
        <v>915</v>
      </c>
      <c r="C105" s="15" t="s">
        <v>59</v>
      </c>
      <c r="D105" s="15" t="s">
        <v>7</v>
      </c>
      <c r="E105" s="44" t="s">
        <v>132</v>
      </c>
      <c r="F105" s="15" t="s">
        <v>43</v>
      </c>
      <c r="G105" s="52">
        <v>150.30000000000001</v>
      </c>
      <c r="H105" s="9"/>
      <c r="I105" s="9"/>
      <c r="J105" s="9"/>
      <c r="K105" s="9"/>
      <c r="L105" s="9"/>
      <c r="M105" s="9"/>
    </row>
    <row r="106" spans="1:13">
      <c r="A106" s="12" t="s">
        <v>60</v>
      </c>
      <c r="B106" s="54">
        <v>915</v>
      </c>
      <c r="C106" s="15" t="s">
        <v>59</v>
      </c>
      <c r="D106" s="15" t="s">
        <v>7</v>
      </c>
      <c r="E106" s="44" t="s">
        <v>133</v>
      </c>
      <c r="F106" s="15" t="s">
        <v>1</v>
      </c>
      <c r="G106" s="52">
        <f>G107</f>
        <v>37.4</v>
      </c>
      <c r="H106" s="9"/>
      <c r="I106" s="9"/>
      <c r="J106" s="9"/>
      <c r="K106" s="9"/>
      <c r="L106" s="9"/>
      <c r="M106" s="9"/>
    </row>
    <row r="107" spans="1:13" ht="25.5">
      <c r="A107" s="12" t="s">
        <v>53</v>
      </c>
      <c r="B107" s="54">
        <v>915</v>
      </c>
      <c r="C107" s="15" t="s">
        <v>59</v>
      </c>
      <c r="D107" s="15" t="s">
        <v>7</v>
      </c>
      <c r="E107" s="44" t="s">
        <v>133</v>
      </c>
      <c r="F107" s="15" t="s">
        <v>43</v>
      </c>
      <c r="G107" s="52">
        <v>37.4</v>
      </c>
      <c r="H107" s="9"/>
      <c r="I107" s="9"/>
      <c r="J107" s="9"/>
      <c r="K107" s="9"/>
      <c r="L107" s="9"/>
      <c r="M107" s="9"/>
    </row>
    <row r="108" spans="1:13">
      <c r="A108" s="26" t="s">
        <v>58</v>
      </c>
      <c r="B108" s="54">
        <v>915</v>
      </c>
      <c r="C108" s="24" t="s">
        <v>14</v>
      </c>
      <c r="D108" s="24" t="s">
        <v>2</v>
      </c>
      <c r="E108" s="39" t="s">
        <v>105</v>
      </c>
      <c r="F108" s="24" t="s">
        <v>1</v>
      </c>
      <c r="G108" s="46">
        <f>G109</f>
        <v>2119.54</v>
      </c>
      <c r="H108" s="9"/>
      <c r="I108" s="9"/>
      <c r="J108" s="9"/>
      <c r="K108" s="9"/>
      <c r="L108" s="9"/>
      <c r="M108" s="9"/>
    </row>
    <row r="109" spans="1:13">
      <c r="A109" s="33" t="s">
        <v>57</v>
      </c>
      <c r="B109" s="54">
        <v>915</v>
      </c>
      <c r="C109" s="29" t="s">
        <v>14</v>
      </c>
      <c r="D109" s="29" t="s">
        <v>4</v>
      </c>
      <c r="E109" s="40" t="s">
        <v>105</v>
      </c>
      <c r="F109" s="29" t="s">
        <v>1</v>
      </c>
      <c r="G109" s="50">
        <f>G113+G114+G115+G119+G118</f>
        <v>2119.54</v>
      </c>
      <c r="H109" s="9"/>
      <c r="I109" s="9"/>
      <c r="J109" s="9"/>
      <c r="K109" s="9"/>
      <c r="L109" s="9"/>
      <c r="M109" s="9"/>
    </row>
    <row r="110" spans="1:13">
      <c r="A110" s="104" t="s">
        <v>56</v>
      </c>
      <c r="B110" s="54">
        <v>915</v>
      </c>
      <c r="C110" s="13" t="s">
        <v>14</v>
      </c>
      <c r="D110" s="13" t="s">
        <v>4</v>
      </c>
      <c r="E110" s="41" t="s">
        <v>136</v>
      </c>
      <c r="F110" s="13" t="s">
        <v>1</v>
      </c>
      <c r="G110" s="49">
        <f>G111+G116</f>
        <v>2119.54</v>
      </c>
      <c r="H110" s="9"/>
      <c r="I110" s="9"/>
      <c r="J110" s="9"/>
      <c r="K110" s="9"/>
      <c r="L110" s="9"/>
      <c r="M110" s="9"/>
    </row>
    <row r="111" spans="1:13">
      <c r="A111" s="14" t="s">
        <v>45</v>
      </c>
      <c r="B111" s="54">
        <v>915</v>
      </c>
      <c r="C111" s="13" t="s">
        <v>14</v>
      </c>
      <c r="D111" s="13" t="s">
        <v>4</v>
      </c>
      <c r="E111" s="41" t="s">
        <v>137</v>
      </c>
      <c r="F111" s="13" t="s">
        <v>1</v>
      </c>
      <c r="G111" s="49">
        <f>G112</f>
        <v>1664.34</v>
      </c>
      <c r="H111" s="9"/>
      <c r="I111" s="9"/>
      <c r="J111" s="9"/>
      <c r="K111" s="9"/>
      <c r="L111" s="9"/>
      <c r="M111" s="9"/>
    </row>
    <row r="112" spans="1:13">
      <c r="A112" s="14" t="s">
        <v>55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1</v>
      </c>
      <c r="G112" s="49">
        <f>G113+G114+G115</f>
        <v>1664.34</v>
      </c>
      <c r="H112" s="9"/>
      <c r="I112" s="9"/>
      <c r="J112" s="9"/>
      <c r="K112" s="9"/>
      <c r="L112" s="9"/>
      <c r="M112" s="9"/>
    </row>
    <row r="113" spans="1:13" ht="25.5">
      <c r="A113" s="14" t="s">
        <v>54</v>
      </c>
      <c r="B113" s="54">
        <v>915</v>
      </c>
      <c r="C113" s="13" t="s">
        <v>14</v>
      </c>
      <c r="D113" s="13" t="s">
        <v>4</v>
      </c>
      <c r="E113" s="41" t="s">
        <v>138</v>
      </c>
      <c r="F113" s="13" t="s">
        <v>5</v>
      </c>
      <c r="G113" s="49">
        <v>641.6</v>
      </c>
      <c r="H113" s="9"/>
      <c r="I113" s="9"/>
      <c r="J113" s="9"/>
      <c r="K113" s="9"/>
      <c r="L113" s="9"/>
      <c r="M113" s="9"/>
    </row>
    <row r="114" spans="1:13" ht="25.5">
      <c r="A114" s="14" t="s">
        <v>53</v>
      </c>
      <c r="B114" s="54">
        <v>915</v>
      </c>
      <c r="C114" s="13" t="s">
        <v>14</v>
      </c>
      <c r="D114" s="13" t="s">
        <v>4</v>
      </c>
      <c r="E114" s="41" t="s">
        <v>138</v>
      </c>
      <c r="F114" s="13" t="s">
        <v>43</v>
      </c>
      <c r="G114" s="49">
        <v>962.4</v>
      </c>
      <c r="H114" s="9"/>
      <c r="I114" s="9"/>
      <c r="J114" s="9"/>
      <c r="K114" s="9"/>
      <c r="L114" s="9"/>
      <c r="M114" s="9"/>
    </row>
    <row r="115" spans="1:13">
      <c r="A115" s="12" t="s">
        <v>66</v>
      </c>
      <c r="B115" s="54">
        <v>915</v>
      </c>
      <c r="C115" s="13" t="s">
        <v>14</v>
      </c>
      <c r="D115" s="13" t="s">
        <v>4</v>
      </c>
      <c r="E115" s="41" t="s">
        <v>138</v>
      </c>
      <c r="F115" s="13" t="s">
        <v>52</v>
      </c>
      <c r="G115" s="49">
        <v>60.34</v>
      </c>
      <c r="H115" s="9"/>
      <c r="I115" s="9"/>
      <c r="J115" s="9"/>
      <c r="K115" s="9"/>
      <c r="L115" s="9"/>
      <c r="M115" s="9"/>
    </row>
    <row r="116" spans="1:13">
      <c r="A116" s="14" t="s">
        <v>45</v>
      </c>
      <c r="B116" s="54">
        <v>915</v>
      </c>
      <c r="C116" s="13" t="s">
        <v>14</v>
      </c>
      <c r="D116" s="13" t="s">
        <v>4</v>
      </c>
      <c r="E116" s="41" t="s">
        <v>212</v>
      </c>
      <c r="F116" s="13" t="s">
        <v>1</v>
      </c>
      <c r="G116" s="49">
        <f>G117</f>
        <v>455.2</v>
      </c>
      <c r="H116" s="9"/>
      <c r="I116" s="9"/>
      <c r="J116" s="9"/>
      <c r="K116" s="9"/>
      <c r="L116" s="9"/>
      <c r="M116" s="9"/>
    </row>
    <row r="117" spans="1:13">
      <c r="A117" s="14" t="s">
        <v>55</v>
      </c>
      <c r="B117" s="146">
        <v>915</v>
      </c>
      <c r="C117" s="13" t="s">
        <v>14</v>
      </c>
      <c r="D117" s="13" t="s">
        <v>4</v>
      </c>
      <c r="E117" s="41" t="s">
        <v>213</v>
      </c>
      <c r="F117" s="13" t="s">
        <v>1</v>
      </c>
      <c r="G117" s="49">
        <f>G119+G118</f>
        <v>455.2</v>
      </c>
      <c r="H117" s="9"/>
      <c r="I117" s="9"/>
      <c r="J117" s="9"/>
      <c r="K117" s="9"/>
      <c r="L117" s="9"/>
      <c r="M117" s="9"/>
    </row>
    <row r="118" spans="1:13" ht="25.5">
      <c r="A118" s="14" t="s">
        <v>54</v>
      </c>
      <c r="B118" s="54">
        <v>915</v>
      </c>
      <c r="C118" s="13" t="s">
        <v>14</v>
      </c>
      <c r="D118" s="13" t="s">
        <v>4</v>
      </c>
      <c r="E118" s="41" t="s">
        <v>213</v>
      </c>
      <c r="F118" s="13" t="s">
        <v>5</v>
      </c>
      <c r="G118" s="49">
        <v>240</v>
      </c>
      <c r="H118" s="9"/>
      <c r="I118" s="9"/>
      <c r="J118" s="9"/>
      <c r="K118" s="9"/>
      <c r="L118" s="9"/>
      <c r="M118" s="9"/>
    </row>
    <row r="119" spans="1:13" ht="25.5">
      <c r="A119" s="108" t="s">
        <v>214</v>
      </c>
      <c r="B119" s="54">
        <v>915</v>
      </c>
      <c r="C119" s="13" t="s">
        <v>14</v>
      </c>
      <c r="D119" s="13" t="s">
        <v>4</v>
      </c>
      <c r="E119" s="41" t="s">
        <v>213</v>
      </c>
      <c r="F119" s="13" t="s">
        <v>52</v>
      </c>
      <c r="G119" s="49">
        <v>215.2</v>
      </c>
      <c r="H119" s="9"/>
      <c r="I119" s="9"/>
      <c r="J119" s="9"/>
      <c r="K119" s="9"/>
      <c r="L119" s="9"/>
      <c r="M119" s="9"/>
    </row>
    <row r="120" spans="1:13">
      <c r="A120" s="26" t="s">
        <v>139</v>
      </c>
      <c r="B120" s="54">
        <v>915</v>
      </c>
      <c r="C120" s="24" t="s">
        <v>12</v>
      </c>
      <c r="D120" s="24" t="s">
        <v>2</v>
      </c>
      <c r="E120" s="39" t="s">
        <v>105</v>
      </c>
      <c r="F120" s="24" t="s">
        <v>1</v>
      </c>
      <c r="G120" s="46">
        <f>G121+G125</f>
        <v>281.65999999999997</v>
      </c>
      <c r="H120" s="9"/>
      <c r="I120" s="9"/>
      <c r="J120" s="9"/>
      <c r="K120" s="9"/>
      <c r="L120" s="9"/>
      <c r="M120" s="9"/>
    </row>
    <row r="121" spans="1:13">
      <c r="A121" s="33" t="s">
        <v>50</v>
      </c>
      <c r="B121" s="54">
        <v>915</v>
      </c>
      <c r="C121" s="29" t="s">
        <v>12</v>
      </c>
      <c r="D121" s="29" t="s">
        <v>4</v>
      </c>
      <c r="E121" s="40" t="s">
        <v>105</v>
      </c>
      <c r="F121" s="29" t="s">
        <v>1</v>
      </c>
      <c r="G121" s="50">
        <f>G122</f>
        <v>266.76</v>
      </c>
      <c r="H121" s="9"/>
      <c r="I121" s="9"/>
      <c r="J121" s="9"/>
      <c r="K121" s="9"/>
      <c r="L121" s="9"/>
      <c r="M121" s="9"/>
    </row>
    <row r="122" spans="1:13">
      <c r="A122" s="31" t="s">
        <v>110</v>
      </c>
      <c r="B122" s="54">
        <v>915</v>
      </c>
      <c r="C122" s="13" t="s">
        <v>12</v>
      </c>
      <c r="D122" s="13" t="s">
        <v>4</v>
      </c>
      <c r="E122" s="41" t="s">
        <v>111</v>
      </c>
      <c r="F122" s="13" t="s">
        <v>1</v>
      </c>
      <c r="G122" s="49">
        <f>G123</f>
        <v>266.76</v>
      </c>
      <c r="H122" s="9"/>
      <c r="I122" s="9"/>
      <c r="J122" s="9"/>
      <c r="K122" s="9"/>
      <c r="L122" s="9"/>
      <c r="M122" s="9"/>
    </row>
    <row r="123" spans="1:13">
      <c r="A123" s="12" t="s">
        <v>49</v>
      </c>
      <c r="B123" s="54">
        <v>915</v>
      </c>
      <c r="C123" s="13" t="s">
        <v>12</v>
      </c>
      <c r="D123" s="13" t="s">
        <v>4</v>
      </c>
      <c r="E123" s="41" t="s">
        <v>112</v>
      </c>
      <c r="F123" s="13" t="s">
        <v>1</v>
      </c>
      <c r="G123" s="49">
        <f>G124</f>
        <v>266.76</v>
      </c>
      <c r="H123" s="9"/>
      <c r="I123" s="9"/>
      <c r="J123" s="9"/>
      <c r="K123" s="9"/>
      <c r="L123" s="9"/>
      <c r="M123" s="9"/>
    </row>
    <row r="124" spans="1:13" ht="26.25">
      <c r="A124" s="36" t="s">
        <v>140</v>
      </c>
      <c r="B124" s="54">
        <v>915</v>
      </c>
      <c r="C124" s="15" t="s">
        <v>12</v>
      </c>
      <c r="D124" s="15" t="s">
        <v>4</v>
      </c>
      <c r="E124" s="44" t="s">
        <v>141</v>
      </c>
      <c r="F124" s="15" t="s">
        <v>48</v>
      </c>
      <c r="G124" s="141">
        <v>266.76</v>
      </c>
      <c r="H124" s="9"/>
      <c r="I124" s="9"/>
      <c r="J124" s="9"/>
      <c r="K124" s="9"/>
      <c r="L124" s="9"/>
      <c r="M124" s="9"/>
    </row>
    <row r="125" spans="1:13">
      <c r="A125" s="33" t="s">
        <v>142</v>
      </c>
      <c r="B125" s="139">
        <v>915</v>
      </c>
      <c r="C125" s="29" t="s">
        <v>12</v>
      </c>
      <c r="D125" s="29" t="s">
        <v>10</v>
      </c>
      <c r="E125" s="40" t="s">
        <v>105</v>
      </c>
      <c r="F125" s="29" t="s">
        <v>1</v>
      </c>
      <c r="G125" s="135">
        <f>G126</f>
        <v>14.9</v>
      </c>
      <c r="H125" s="9"/>
      <c r="I125" s="9"/>
      <c r="J125" s="9"/>
      <c r="K125" s="9"/>
      <c r="L125" s="9"/>
      <c r="M125" s="9"/>
    </row>
    <row r="126" spans="1:13">
      <c r="A126" s="104" t="s">
        <v>47</v>
      </c>
      <c r="B126" s="144" t="s">
        <v>273</v>
      </c>
      <c r="C126" s="13" t="s">
        <v>12</v>
      </c>
      <c r="D126" s="13" t="s">
        <v>10</v>
      </c>
      <c r="E126" s="41" t="s">
        <v>105</v>
      </c>
      <c r="F126" s="13" t="s">
        <v>1</v>
      </c>
      <c r="G126" s="136">
        <f>G127</f>
        <v>14.9</v>
      </c>
      <c r="H126" s="9"/>
      <c r="I126" s="9"/>
      <c r="J126" s="9"/>
      <c r="K126" s="9"/>
      <c r="L126" s="9"/>
      <c r="M126" s="9"/>
    </row>
    <row r="127" spans="1:13">
      <c r="A127" s="12" t="s">
        <v>45</v>
      </c>
      <c r="B127" s="144" t="s">
        <v>273</v>
      </c>
      <c r="C127" s="11" t="s">
        <v>12</v>
      </c>
      <c r="D127" s="11" t="s">
        <v>10</v>
      </c>
      <c r="E127" s="38" t="s">
        <v>143</v>
      </c>
      <c r="F127" s="11" t="s">
        <v>1</v>
      </c>
      <c r="G127" s="134">
        <f>G128</f>
        <v>14.9</v>
      </c>
      <c r="H127" s="9"/>
      <c r="I127" s="9"/>
      <c r="J127" s="9"/>
      <c r="K127" s="9"/>
      <c r="L127" s="9"/>
      <c r="M127" s="9"/>
    </row>
    <row r="128" spans="1:13" ht="25.5">
      <c r="A128" s="12" t="s">
        <v>44</v>
      </c>
      <c r="B128" s="144" t="s">
        <v>273</v>
      </c>
      <c r="C128" s="11" t="s">
        <v>12</v>
      </c>
      <c r="D128" s="11" t="s">
        <v>10</v>
      </c>
      <c r="E128" s="38" t="s">
        <v>144</v>
      </c>
      <c r="F128" s="11" t="s">
        <v>43</v>
      </c>
      <c r="G128" s="134">
        <v>14.9</v>
      </c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1"/>
    <filterColumn colId="5" showButton="0"/>
  </autoFilter>
  <mergeCells count="12">
    <mergeCell ref="G7:G8"/>
    <mergeCell ref="C7:C8"/>
    <mergeCell ref="F1:G1"/>
    <mergeCell ref="E2:G2"/>
    <mergeCell ref="A3:H3"/>
    <mergeCell ref="A4:H4"/>
    <mergeCell ref="A5:H5"/>
    <mergeCell ref="A7:A8"/>
    <mergeCell ref="B7:B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E137"/>
  <sheetViews>
    <sheetView topLeftCell="A35" workbookViewId="0">
      <selection activeCell="C3" sqref="C3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266</v>
      </c>
    </row>
    <row r="2" spans="1:5" ht="15.75">
      <c r="A2" s="80"/>
      <c r="B2" s="81"/>
      <c r="C2" s="82" t="s">
        <v>181</v>
      </c>
    </row>
    <row r="3" spans="1:5" ht="31.5">
      <c r="A3" s="80"/>
      <c r="B3" s="81"/>
      <c r="C3" s="126" t="s">
        <v>282</v>
      </c>
    </row>
    <row r="4" spans="1:5" ht="15">
      <c r="A4" s="294" t="s">
        <v>256</v>
      </c>
      <c r="B4" s="294"/>
      <c r="C4" s="294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5920.2000000000007</v>
      </c>
    </row>
    <row r="7" spans="1:5" s="57" customFormat="1" ht="25.5">
      <c r="A7" s="67" t="s">
        <v>106</v>
      </c>
      <c r="B7" s="66" t="s">
        <v>176</v>
      </c>
      <c r="C7" s="64">
        <f>C8+C9+C12</f>
        <v>2690.9000000000005</v>
      </c>
    </row>
    <row r="8" spans="1:5" s="57" customFormat="1" ht="25.5">
      <c r="A8" s="71" t="s">
        <v>118</v>
      </c>
      <c r="B8" s="65" t="s">
        <v>81</v>
      </c>
      <c r="C8" s="70">
        <v>82.3</v>
      </c>
    </row>
    <row r="9" spans="1:5" s="57" customFormat="1">
      <c r="A9" s="71" t="s">
        <v>107</v>
      </c>
      <c r="B9" s="65" t="s">
        <v>45</v>
      </c>
      <c r="C9" s="70">
        <f>C10+C11+C13+C14+C15</f>
        <v>2606.1000000000004</v>
      </c>
    </row>
    <row r="10" spans="1:5" s="57" customFormat="1">
      <c r="A10" s="71" t="s">
        <v>108</v>
      </c>
      <c r="B10" s="65" t="s">
        <v>93</v>
      </c>
      <c r="C10" s="70">
        <v>491.9</v>
      </c>
    </row>
    <row r="11" spans="1:5" s="57" customFormat="1" ht="25.5">
      <c r="A11" s="71" t="s">
        <v>109</v>
      </c>
      <c r="B11" s="65" t="s">
        <v>175</v>
      </c>
      <c r="C11" s="70">
        <v>1167.9000000000001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>
      <c r="A14" s="71" t="s">
        <v>114</v>
      </c>
      <c r="B14" s="65" t="s">
        <v>88</v>
      </c>
      <c r="C14" s="70">
        <v>0.5</v>
      </c>
    </row>
    <row r="15" spans="1:5" s="57" customFormat="1" ht="25.5">
      <c r="A15" s="71" t="s">
        <v>115</v>
      </c>
      <c r="B15" s="73" t="s">
        <v>173</v>
      </c>
      <c r="C15" s="70">
        <v>945.8</v>
      </c>
    </row>
    <row r="16" spans="1:5" s="57" customFormat="1" ht="25.5">
      <c r="A16" s="67" t="s">
        <v>116</v>
      </c>
      <c r="B16" s="66" t="s">
        <v>189</v>
      </c>
      <c r="C16" s="64">
        <f>C17</f>
        <v>0</v>
      </c>
    </row>
    <row r="17" spans="1:3" s="57" customFormat="1">
      <c r="A17" s="71" t="s">
        <v>117</v>
      </c>
      <c r="B17" s="65" t="s">
        <v>45</v>
      </c>
      <c r="C17" s="64">
        <f>C18</f>
        <v>0</v>
      </c>
    </row>
    <row r="18" spans="1:3" s="57" customFormat="1" ht="16.5" customHeight="1">
      <c r="A18" s="71" t="s">
        <v>172</v>
      </c>
      <c r="B18" s="65" t="s">
        <v>171</v>
      </c>
      <c r="C18" s="70">
        <v>0</v>
      </c>
    </row>
    <row r="19" spans="1:3" s="57" customFormat="1" ht="25.5">
      <c r="A19" s="67" t="s">
        <v>170</v>
      </c>
      <c r="B19" s="66" t="s">
        <v>169</v>
      </c>
      <c r="C19" s="64">
        <f>C20</f>
        <v>0.3</v>
      </c>
    </row>
    <row r="20" spans="1:3" s="57" customFormat="1">
      <c r="A20" s="71" t="s">
        <v>120</v>
      </c>
      <c r="B20" s="65" t="s">
        <v>45</v>
      </c>
      <c r="C20" s="64">
        <f>C21</f>
        <v>0.3</v>
      </c>
    </row>
    <row r="21" spans="1:3" s="57" customFormat="1" ht="25.5">
      <c r="A21" s="71" t="s">
        <v>122</v>
      </c>
      <c r="B21" s="69" t="s">
        <v>121</v>
      </c>
      <c r="C21" s="70">
        <v>0.3</v>
      </c>
    </row>
    <row r="22" spans="1:3" s="57" customFormat="1" ht="25.5">
      <c r="A22" s="67" t="s">
        <v>124</v>
      </c>
      <c r="B22" s="66" t="s">
        <v>168</v>
      </c>
      <c r="C22" s="64">
        <f>C23</f>
        <v>308.8</v>
      </c>
    </row>
    <row r="23" spans="1:3" s="57" customFormat="1">
      <c r="A23" s="62" t="s">
        <v>125</v>
      </c>
      <c r="B23" s="65" t="s">
        <v>45</v>
      </c>
      <c r="C23" s="64">
        <f>C24</f>
        <v>308.8</v>
      </c>
    </row>
    <row r="24" spans="1:3" s="57" customFormat="1" ht="25.5">
      <c r="A24" s="62" t="s">
        <v>126</v>
      </c>
      <c r="B24" s="69" t="s">
        <v>167</v>
      </c>
      <c r="C24" s="60">
        <v>308.8</v>
      </c>
    </row>
    <row r="25" spans="1:3" s="57" customFormat="1" ht="25.5">
      <c r="A25" s="67" t="s">
        <v>130</v>
      </c>
      <c r="B25" s="66" t="s">
        <v>166</v>
      </c>
      <c r="C25" s="64">
        <f>C26</f>
        <v>187.70000000000002</v>
      </c>
    </row>
    <row r="26" spans="1:3" s="57" customFormat="1">
      <c r="A26" s="62" t="s">
        <v>131</v>
      </c>
      <c r="B26" s="65" t="s">
        <v>45</v>
      </c>
      <c r="C26" s="64">
        <f>C27+C28</f>
        <v>187.70000000000002</v>
      </c>
    </row>
    <row r="27" spans="1:3" s="57" customFormat="1" ht="15" customHeight="1">
      <c r="A27" s="62" t="s">
        <v>132</v>
      </c>
      <c r="B27" s="61" t="s">
        <v>165</v>
      </c>
      <c r="C27" s="60">
        <v>150.30000000000001</v>
      </c>
    </row>
    <row r="28" spans="1:3" s="57" customFormat="1">
      <c r="A28" s="62" t="s">
        <v>133</v>
      </c>
      <c r="B28" s="61" t="s">
        <v>164</v>
      </c>
      <c r="C28" s="60">
        <v>37.4</v>
      </c>
    </row>
    <row r="29" spans="1:3" s="57" customFormat="1" ht="25.5">
      <c r="A29" s="67" t="s">
        <v>163</v>
      </c>
      <c r="B29" s="66" t="s">
        <v>162</v>
      </c>
      <c r="C29" s="64">
        <f>C30</f>
        <v>14.9</v>
      </c>
    </row>
    <row r="30" spans="1:3" s="57" customFormat="1">
      <c r="A30" s="62" t="s">
        <v>143</v>
      </c>
      <c r="B30" s="65" t="s">
        <v>45</v>
      </c>
      <c r="C30" s="64">
        <f>C31</f>
        <v>14.9</v>
      </c>
    </row>
    <row r="31" spans="1:3" s="57" customFormat="1" ht="12" customHeight="1">
      <c r="A31" s="62" t="s">
        <v>144</v>
      </c>
      <c r="B31" s="61" t="s">
        <v>161</v>
      </c>
      <c r="C31" s="60">
        <v>14.9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2119.5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1664.3</v>
      </c>
    </row>
    <row r="37" spans="1:3" s="57" customFormat="1">
      <c r="A37" s="62" t="s">
        <v>138</v>
      </c>
      <c r="B37" s="65" t="s">
        <v>155</v>
      </c>
      <c r="C37" s="60">
        <v>1664.3</v>
      </c>
    </row>
    <row r="38" spans="1:3" s="57" customFormat="1">
      <c r="A38" s="62" t="s">
        <v>213</v>
      </c>
      <c r="B38" s="65" t="s">
        <v>155</v>
      </c>
      <c r="C38" s="60">
        <v>455.2</v>
      </c>
    </row>
    <row r="39" spans="1:3" s="57" customFormat="1" ht="38.25">
      <c r="A39" s="67" t="s">
        <v>145</v>
      </c>
      <c r="B39" s="66" t="s">
        <v>182</v>
      </c>
      <c r="C39" s="64">
        <f>C40</f>
        <v>0.3</v>
      </c>
    </row>
    <row r="40" spans="1:3" s="57" customFormat="1">
      <c r="A40" s="62" t="s">
        <v>146</v>
      </c>
      <c r="B40" s="65" t="s">
        <v>45</v>
      </c>
      <c r="C40" s="64">
        <f>C41</f>
        <v>0.3</v>
      </c>
    </row>
    <row r="41" spans="1:3" s="57" customFormat="1" ht="25.5">
      <c r="A41" s="62" t="s">
        <v>147</v>
      </c>
      <c r="B41" s="83" t="s">
        <v>183</v>
      </c>
      <c r="C41" s="60">
        <v>0.3</v>
      </c>
    </row>
    <row r="42" spans="1:3" s="57" customFormat="1" ht="15.75">
      <c r="A42" s="62" t="s">
        <v>111</v>
      </c>
      <c r="B42" s="63" t="s">
        <v>110</v>
      </c>
      <c r="C42" s="60">
        <f>C43+C44+C45+C46+C47+C48+C49</f>
        <v>597.79999999999995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0.5</v>
      </c>
    </row>
    <row r="45" spans="1:3" s="57" customFormat="1" ht="23.25" customHeight="1">
      <c r="A45" s="62" t="s">
        <v>141</v>
      </c>
      <c r="B45" s="61" t="s">
        <v>72</v>
      </c>
      <c r="C45" s="60">
        <v>0.7</v>
      </c>
    </row>
    <row r="46" spans="1:3" s="57" customFormat="1" ht="25.5">
      <c r="A46" s="62" t="s">
        <v>263</v>
      </c>
      <c r="B46" s="61" t="s">
        <v>274</v>
      </c>
      <c r="C46" s="60">
        <v>1.5</v>
      </c>
    </row>
    <row r="47" spans="1:3" s="57" customFormat="1">
      <c r="A47" s="62" t="s">
        <v>153</v>
      </c>
      <c r="B47" s="61" t="s">
        <v>152</v>
      </c>
      <c r="C47" s="60">
        <v>318.5</v>
      </c>
    </row>
    <row r="48" spans="1:3" s="57" customFormat="1">
      <c r="A48" s="62" t="s">
        <v>129</v>
      </c>
      <c r="B48" s="61" t="s">
        <v>49</v>
      </c>
      <c r="C48" s="60">
        <v>266.8</v>
      </c>
    </row>
    <row r="49" spans="1:3" s="57" customFormat="1" ht="13.5" customHeight="1">
      <c r="A49" s="62" t="s">
        <v>262</v>
      </c>
      <c r="B49" s="142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C18"/>
  <sheetViews>
    <sheetView tabSelected="1" workbookViewId="0">
      <selection activeCell="B3" sqref="B3:C3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5" t="s">
        <v>267</v>
      </c>
      <c r="C1" s="295"/>
    </row>
    <row r="2" spans="1:3" ht="15" customHeight="1">
      <c r="A2" s="3"/>
      <c r="B2" s="296" t="s">
        <v>151</v>
      </c>
      <c r="C2" s="296"/>
    </row>
    <row r="3" spans="1:3" ht="17.25" customHeight="1">
      <c r="A3" s="3"/>
      <c r="B3" s="299" t="s">
        <v>283</v>
      </c>
      <c r="C3" s="299"/>
    </row>
    <row r="4" spans="1:3" ht="15.75">
      <c r="A4" s="297"/>
      <c r="B4" s="297"/>
      <c r="C4" s="297"/>
    </row>
    <row r="5" spans="1:3" ht="15.75">
      <c r="A5" s="3"/>
      <c r="B5" s="2"/>
      <c r="C5" s="3"/>
    </row>
    <row r="6" spans="1:3" ht="30.75" customHeight="1">
      <c r="A6" s="298" t="s">
        <v>253</v>
      </c>
      <c r="B6" s="298"/>
      <c r="C6" s="298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2018-12-03T10:41:03Z</cp:lastPrinted>
  <dcterms:created xsi:type="dcterms:W3CDTF">2015-11-10T12:37:08Z</dcterms:created>
  <dcterms:modified xsi:type="dcterms:W3CDTF">2018-12-03T10:42:17Z</dcterms:modified>
</cp:coreProperties>
</file>